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EGQ347\Desktop\OSAPS\Outils\Plans de projet\"/>
    </mc:Choice>
  </mc:AlternateContent>
  <xr:revisionPtr revIDLastSave="0" documentId="13_ncr:1_{C447272D-34EE-46CB-8B1B-46C02BD9E93B}" xr6:coauthVersionLast="47" xr6:coauthVersionMax="47" xr10:uidLastSave="{00000000-0000-0000-0000-000000000000}"/>
  <bookViews>
    <workbookView xWindow="-110" yWindow="-110" windowWidth="19420" windowHeight="10420" xr2:uid="{00000000-000D-0000-FFFF-FFFF00000000}"/>
  </bookViews>
  <sheets>
    <sheet name="Feuille de route" sheetId="16" r:id="rId1"/>
    <sheet name="Plan de projet" sheetId="11" r:id="rId2"/>
    <sheet name="Registre NC" sheetId="14" r:id="rId3"/>
    <sheet name="Mesures correctives" sheetId="15" r:id="rId4"/>
    <sheet name="Exigences générales" sheetId="17" r:id="rId5"/>
    <sheet name="A propos" sheetId="12" r:id="rId6"/>
  </sheets>
  <externalReferences>
    <externalReference r:id="rId7"/>
  </externalReferences>
  <definedNames>
    <definedName name="Display_Week">'Plan de projet'!$Q$2</definedName>
    <definedName name="_xlnm.Print_Titles" localSheetId="1">'Plan de projet'!$4:$6</definedName>
    <definedName name="Project_End">'Plan de projet'!$AC$1</definedName>
    <definedName name="Project_Start">'Plan de projet'!$Q$1</definedName>
    <definedName name="Registre">#REF!</definedName>
    <definedName name="task_end" localSheetId="3">'[1]Registre de non-conformité'!$L1</definedName>
    <definedName name="task_end" localSheetId="1">'Plan de projet'!$F1</definedName>
    <definedName name="task_end" localSheetId="2">'[1]Registre de non-conformité'!$L1</definedName>
    <definedName name="task_progress" localSheetId="3">'[1]Registre de non-conformité'!$J1</definedName>
    <definedName name="task_progress" localSheetId="1">'Plan de projet'!$D1</definedName>
    <definedName name="task_progress" localSheetId="2">'[1]Registre de non-conformité'!$J1</definedName>
    <definedName name="task_start" localSheetId="3">'[1]Registre de non-conformité'!$K1</definedName>
    <definedName name="task_start" localSheetId="1">'Plan de projet'!$E1</definedName>
    <definedName name="task_start" localSheetId="2">'[1]Registre de non-conformité'!$K1</definedName>
    <definedName name="today" localSheetId="1">TODAY()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1" l="1"/>
  <c r="D8" i="15"/>
  <c r="G12" i="15"/>
  <c r="G11" i="15"/>
  <c r="G10" i="15"/>
  <c r="G9" i="15"/>
  <c r="G8" i="15"/>
  <c r="E10" i="15"/>
  <c r="E12" i="15"/>
  <c r="E11" i="15"/>
  <c r="E9" i="15"/>
  <c r="E8" i="15"/>
  <c r="D12" i="15"/>
  <c r="D11" i="15"/>
  <c r="D10" i="15"/>
  <c r="D9" i="15"/>
  <c r="B12" i="15"/>
  <c r="B11" i="15"/>
  <c r="B10" i="15"/>
  <c r="B9" i="15"/>
  <c r="B8" i="15"/>
  <c r="H8" i="15"/>
  <c r="H9" i="15" l="1"/>
  <c r="H10" i="15"/>
  <c r="I5" i="11"/>
  <c r="H7" i="11"/>
  <c r="H8" i="11"/>
  <c r="H13" i="11"/>
  <c r="H18" i="11"/>
  <c r="H26" i="11"/>
  <c r="H32" i="11"/>
  <c r="H33" i="11"/>
  <c r="H11" i="15" l="1"/>
  <c r="I4" i="11"/>
  <c r="J5" i="11"/>
  <c r="I6" i="11"/>
  <c r="E9" i="11"/>
  <c r="H12" i="15" l="1"/>
  <c r="K5" i="11"/>
  <c r="J6" i="11"/>
  <c r="F9" i="11"/>
  <c r="K6" i="11" l="1"/>
  <c r="L5" i="11"/>
  <c r="E10" i="11"/>
  <c r="F10" i="11" s="1"/>
  <c r="H9" i="11"/>
  <c r="L6" i="11" l="1"/>
  <c r="M5" i="11"/>
  <c r="M6" i="11" l="1"/>
  <c r="N5" i="11"/>
  <c r="F11" i="11"/>
  <c r="E12" i="11" s="1"/>
  <c r="F12" i="11" s="1"/>
  <c r="E14" i="11" s="1"/>
  <c r="H10" i="11"/>
  <c r="N6" i="11" l="1"/>
  <c r="O5" i="11"/>
  <c r="O6" i="11" s="1"/>
  <c r="F14" i="11"/>
  <c r="H11" i="11" l="1"/>
  <c r="H14" i="11"/>
  <c r="E15" i="11"/>
  <c r="F15" i="11" s="1"/>
  <c r="P5" i="11"/>
  <c r="E16" i="11" l="1"/>
  <c r="P6" i="11"/>
  <c r="Q5" i="11"/>
  <c r="P4" i="11"/>
  <c r="H15" i="11" l="1"/>
  <c r="F16" i="11"/>
  <c r="E17" i="11" s="1"/>
  <c r="F17" i="11" s="1"/>
  <c r="E19" i="11" s="1"/>
  <c r="Q6" i="11"/>
  <c r="R5" i="11"/>
  <c r="H16" i="11" l="1"/>
  <c r="H17" i="11"/>
  <c r="R6" i="11"/>
  <c r="S5" i="11"/>
  <c r="S6" i="11" l="1"/>
  <c r="T5" i="11"/>
  <c r="F19" i="11" l="1"/>
  <c r="E20" i="11" s="1"/>
  <c r="F20" i="11" s="1"/>
  <c r="E21" i="11" s="1"/>
  <c r="T6" i="11"/>
  <c r="U5" i="11"/>
  <c r="F21" i="11" l="1"/>
  <c r="E22" i="11" s="1"/>
  <c r="F22" i="11" s="1"/>
  <c r="H20" i="11"/>
  <c r="V5" i="11"/>
  <c r="U6" i="11"/>
  <c r="E23" i="11" l="1"/>
  <c r="F23" i="11" s="1"/>
  <c r="E24" i="11" s="1"/>
  <c r="F24" i="11" s="1"/>
  <c r="E25" i="11" s="1"/>
  <c r="F25" i="11" s="1"/>
  <c r="E27" i="11" s="1"/>
  <c r="E28" i="11" s="1"/>
  <c r="E29" i="11" s="1"/>
  <c r="E30" i="11" s="1"/>
  <c r="H19" i="11"/>
  <c r="V6" i="11"/>
  <c r="W5" i="11"/>
  <c r="F30" i="11" l="1"/>
  <c r="F31" i="11" s="1"/>
  <c r="E31" i="11"/>
  <c r="F28" i="11"/>
  <c r="F27" i="11"/>
  <c r="F29" i="11"/>
  <c r="X5" i="11"/>
  <c r="W6" i="11"/>
  <c r="W4" i="11"/>
  <c r="H28" i="11" l="1"/>
  <c r="H29" i="11"/>
  <c r="H23" i="11"/>
  <c r="X6" i="11"/>
  <c r="Y5" i="11"/>
  <c r="Y6" i="11" l="1"/>
  <c r="Z5" i="11"/>
  <c r="Z6" i="11" l="1"/>
  <c r="AA5" i="11"/>
  <c r="AA6" i="11" l="1"/>
  <c r="AB5" i="11"/>
  <c r="AB6" i="11" l="1"/>
  <c r="AC5" i="11"/>
  <c r="AD5" i="11" l="1"/>
  <c r="AC6" i="11"/>
  <c r="AE5" i="11" l="1"/>
  <c r="AD6" i="11"/>
  <c r="AD4" i="11"/>
  <c r="AF5" i="11" l="1"/>
  <c r="AE6" i="11"/>
  <c r="AF6" i="11" l="1"/>
  <c r="AG5" i="11"/>
  <c r="AG6" i="11" l="1"/>
  <c r="AH5" i="11"/>
  <c r="AH6" i="11" l="1"/>
  <c r="AI5" i="11"/>
  <c r="AI6" i="11" l="1"/>
  <c r="AJ5" i="11"/>
  <c r="AJ6" i="11" l="1"/>
  <c r="AK5" i="11"/>
  <c r="AL5" i="11" l="1"/>
  <c r="AK4" i="11"/>
  <c r="AK6" i="11"/>
  <c r="AL6" i="11" l="1"/>
  <c r="AM5" i="11"/>
  <c r="AN5" i="11" l="1"/>
  <c r="AM6" i="11"/>
  <c r="AN6" i="11" l="1"/>
  <c r="AO5" i="11"/>
  <c r="AO6" i="11" l="1"/>
  <c r="AP5" i="11"/>
  <c r="AP6" i="11" l="1"/>
  <c r="AQ5" i="11"/>
  <c r="AQ6" i="11" l="1"/>
  <c r="AR5" i="11"/>
  <c r="AR6" i="11" l="1"/>
  <c r="AR4" i="11"/>
  <c r="AS5" i="11"/>
  <c r="AS6" i="11" l="1"/>
  <c r="AT5" i="11"/>
  <c r="AT6" i="11" l="1"/>
  <c r="AU5" i="11"/>
  <c r="AV5" i="11" l="1"/>
  <c r="AU6" i="11"/>
  <c r="AV6" i="11" l="1"/>
  <c r="AW5" i="11"/>
  <c r="AW6" i="11" l="1"/>
  <c r="AX5" i="11"/>
  <c r="AX6" i="11" l="1"/>
  <c r="AY5" i="11"/>
  <c r="AY4" i="11" l="1"/>
  <c r="AY6" i="11"/>
  <c r="AZ5" i="11"/>
  <c r="AZ6" i="11" l="1"/>
  <c r="BA5" i="11"/>
  <c r="BB5" i="11" l="1"/>
  <c r="BA6" i="11"/>
  <c r="BC5" i="11" l="1"/>
  <c r="BB6" i="11"/>
  <c r="BD5" i="11" l="1"/>
  <c r="BC6" i="11"/>
  <c r="BD6" i="11" l="1"/>
  <c r="BE5" i="11"/>
  <c r="BE6" i="11" l="1"/>
  <c r="BF5" i="11"/>
  <c r="BF4" i="11" l="1"/>
  <c r="BF6" i="11"/>
  <c r="BG5" i="11"/>
  <c r="BG6" i="11" l="1"/>
  <c r="BH5" i="11"/>
  <c r="BH6" i="11" l="1"/>
  <c r="BI5" i="11"/>
  <c r="BJ5" i="11" l="1"/>
  <c r="BI6" i="11"/>
  <c r="BJ6" i="11" l="1"/>
  <c r="BK5" i="11"/>
  <c r="BL5" i="11" l="1"/>
  <c r="BL6" i="11" s="1"/>
  <c r="BK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Michèle Staus</author>
  </authors>
  <commentList>
    <comment ref="A20" authorId="0" shapeId="0" xr:uid="{0B4B8196-3FF1-4DAA-8699-1534488802FA}">
      <text>
        <r>
          <rPr>
            <sz val="9"/>
            <color indexed="81"/>
            <rFont val="Tahoma"/>
            <charset val="1"/>
          </rPr>
          <t>Astuce: si une série de vos services partagent les mêmes lacunes de conformité, vous pouvez les rassembler dans un seul fichier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Michèle Staus</author>
  </authors>
  <commentList>
    <comment ref="F8" authorId="0" shapeId="0" xr:uid="{4CAB4049-C6BF-4DA8-9DEC-C8E99E6F1B04}">
      <text>
        <r>
          <rPr>
            <sz val="9"/>
            <color indexed="81"/>
            <rFont val="Tahoma"/>
            <family val="2"/>
          </rPr>
          <t>Insérez ici d'éventuelles plaintes reçues de la part de vos clients par rapport à une exigence non remplie</t>
        </r>
      </text>
    </comment>
    <comment ref="G8" authorId="0" shapeId="0" xr:uid="{384B9E54-E43E-4CF3-9EAE-9831C3C69492}">
      <text>
        <r>
          <rPr>
            <sz val="9"/>
            <color indexed="81"/>
            <rFont val="Tahoma"/>
            <family val="2"/>
          </rPr>
          <t>Vous pouvez choisir une des solutions proposées dans le fichier "Exigences générales" (voir en bas) et le cas échéant dans les "Exigences spéciales" ou indiquer une solution propre, qui vous convient mieux.</t>
        </r>
      </text>
    </comment>
    <comment ref="H8" authorId="0" shapeId="0" xr:uid="{ED569D2D-4043-4666-AE48-B1B353C688F2}">
      <text>
        <r>
          <rPr>
            <sz val="9"/>
            <color indexed="81"/>
            <rFont val="Tahoma"/>
            <family val="2"/>
          </rPr>
          <t>Insérez ici le progrès effectué depuis le dépôt de la déclaration de non-conformité</t>
        </r>
      </text>
    </comment>
    <comment ref="I8" authorId="0" shapeId="0" xr:uid="{028A4A87-459F-4E56-9140-54C5B00D49A0}">
      <text>
        <r>
          <rPr>
            <sz val="9"/>
            <color indexed="81"/>
            <rFont val="Tahoma"/>
            <family val="2"/>
          </rPr>
          <t>Insérez ici la date de dépôt de la déclaration de non-conformité</t>
        </r>
      </text>
    </comment>
    <comment ref="J8" authorId="0" shapeId="0" xr:uid="{394FE9BC-69CC-4F00-91F1-6B1810884A92}">
      <text>
        <r>
          <rPr>
            <sz val="9"/>
            <color indexed="81"/>
            <rFont val="Tahoma"/>
            <family val="2"/>
          </rPr>
          <t>Insérerz ici la date prévisible à laquelle vous aurez rempli l'exigence</t>
        </r>
      </text>
    </comment>
    <comment ref="F9" authorId="0" shapeId="0" xr:uid="{439A8721-0353-4E7B-8119-08CC45CEC983}">
      <text>
        <r>
          <rPr>
            <sz val="9"/>
            <color indexed="81"/>
            <rFont val="Tahoma"/>
            <family val="2"/>
          </rPr>
          <t>Insérez ici d'éventuelles plaintes reçues de la part de vos clients par rapport à une exigence non remplie</t>
        </r>
      </text>
    </comment>
    <comment ref="G9" authorId="0" shapeId="0" xr:uid="{EFAB0124-4651-473D-BB45-1ED53620434D}">
      <text>
        <r>
          <rPr>
            <sz val="9"/>
            <color indexed="81"/>
            <rFont val="Tahoma"/>
            <family val="2"/>
          </rPr>
          <t>Vous pouvez choisir une des solutions proposées dans le fichier "Exigences générales" (voir en bas) et le cas échéant dans les "Exigences spéciales" ou indiquer une solution propre, qui vous convient mieux.</t>
        </r>
      </text>
    </comment>
    <comment ref="H9" authorId="0" shapeId="0" xr:uid="{881E8F9E-37A7-4224-B8C8-EB4558878C08}">
      <text>
        <r>
          <rPr>
            <sz val="9"/>
            <color indexed="81"/>
            <rFont val="Tahoma"/>
            <family val="2"/>
          </rPr>
          <t>Insérez ici le progrès effectué depuis le dépôt de la déclaration de non-conformité</t>
        </r>
      </text>
    </comment>
    <comment ref="J9" authorId="0" shapeId="0" xr:uid="{CFBEAE2F-C482-48D8-ABEC-19F86D93564D}">
      <text>
        <r>
          <rPr>
            <sz val="9"/>
            <color indexed="81"/>
            <rFont val="Tahoma"/>
            <family val="2"/>
          </rPr>
          <t>Insérerz ici la date prévisible à laquelle vous aurez rempli l'exigence</t>
        </r>
      </text>
    </comment>
    <comment ref="F10" authorId="0" shapeId="0" xr:uid="{5DBF8B01-0A44-4684-94E7-1473A03AE8EF}">
      <text>
        <r>
          <rPr>
            <sz val="9"/>
            <color indexed="81"/>
            <rFont val="Tahoma"/>
            <family val="2"/>
          </rPr>
          <t>Insérez ici d'éventuelles plaintes reçues de la part de vos clients par rapport à une exigence non remplie</t>
        </r>
      </text>
    </comment>
    <comment ref="G10" authorId="0" shapeId="0" xr:uid="{F4EAD3D5-20EC-4ECA-8927-5ADF490FBFEE}">
      <text>
        <r>
          <rPr>
            <sz val="9"/>
            <color indexed="81"/>
            <rFont val="Tahoma"/>
            <family val="2"/>
          </rPr>
          <t>Vous pouvez choisir une des solutions proposées dans le fichier "Exigences générales" (voir en bas) et le cas échéant dans les "Exigences spéciales" ou indiquer une solution propre, qui vous convient mieux.</t>
        </r>
      </text>
    </comment>
    <comment ref="H10" authorId="0" shapeId="0" xr:uid="{4C3EBDEB-C281-418A-BDCC-B65B0F640D7B}">
      <text>
        <r>
          <rPr>
            <sz val="9"/>
            <color indexed="81"/>
            <rFont val="Tahoma"/>
            <family val="2"/>
          </rPr>
          <t>Insérez ici le progrès effectué depuis le dépôt de la déclaration de non-conformité</t>
        </r>
      </text>
    </comment>
    <comment ref="J10" authorId="0" shapeId="0" xr:uid="{F3F515D9-A6CF-4C57-9845-BE2C6CA2E04A}">
      <text>
        <r>
          <rPr>
            <sz val="9"/>
            <color indexed="81"/>
            <rFont val="Tahoma"/>
            <family val="2"/>
          </rPr>
          <t>Insérerz ici la date prévisible à laquelle vous aurez rempli l'exigence</t>
        </r>
      </text>
    </comment>
    <comment ref="F11" authorId="0" shapeId="0" xr:uid="{73C7D997-BD55-413A-AA00-5EDC0B12AD77}">
      <text>
        <r>
          <rPr>
            <sz val="9"/>
            <color indexed="81"/>
            <rFont val="Tahoma"/>
            <family val="2"/>
          </rPr>
          <t>Insérez ici d'éventuelles plaintes reçues de la part de vos clients par rapport à une exigence non remplie</t>
        </r>
      </text>
    </comment>
    <comment ref="G11" authorId="0" shapeId="0" xr:uid="{E4FEE9E4-06F9-4316-8110-03F8D6AB81C4}">
      <text>
        <r>
          <rPr>
            <sz val="9"/>
            <color indexed="81"/>
            <rFont val="Tahoma"/>
            <family val="2"/>
          </rPr>
          <t>Vous pouvez choisir une des solutions proposées dans le fichier "Exigences générales" (voir en bas) et le cas échéant dans les "Exigences spéciales" ou indiquer une solution propre, qui vous convient mieux.</t>
        </r>
      </text>
    </comment>
    <comment ref="H11" authorId="0" shapeId="0" xr:uid="{6131E080-A323-420F-B1F8-0E0768D25E1B}">
      <text>
        <r>
          <rPr>
            <sz val="9"/>
            <color indexed="81"/>
            <rFont val="Tahoma"/>
            <family val="2"/>
          </rPr>
          <t>Insérez ici le progrès effectué depuis le dépôt de la déclaration de non-conformité</t>
        </r>
      </text>
    </comment>
    <comment ref="J11" authorId="0" shapeId="0" xr:uid="{0102A1C1-9693-44B7-9A72-86BBF6F2DD5F}">
      <text>
        <r>
          <rPr>
            <sz val="9"/>
            <color indexed="81"/>
            <rFont val="Tahoma"/>
            <family val="2"/>
          </rPr>
          <t>Insérerz ici la date prévisible à laquelle vous aurez rempli l'exigence</t>
        </r>
      </text>
    </comment>
    <comment ref="F12" authorId="0" shapeId="0" xr:uid="{FA3398CF-30AC-42F1-A7F8-401FD5461DD1}">
      <text>
        <r>
          <rPr>
            <sz val="9"/>
            <color indexed="81"/>
            <rFont val="Tahoma"/>
            <family val="2"/>
          </rPr>
          <t>Insérez ici d'éventuelles plaintes reçues de la part de vos clients par rapport à une exigence non remplie</t>
        </r>
      </text>
    </comment>
    <comment ref="G12" authorId="0" shapeId="0" xr:uid="{63CD9D9E-948F-4286-A066-7EC9AFC317EA}">
      <text>
        <r>
          <rPr>
            <sz val="9"/>
            <color indexed="81"/>
            <rFont val="Tahoma"/>
            <family val="2"/>
          </rPr>
          <t>Vous pouvez choisir une des solutions proposées dans le fichier "Exigences générales" (voir en bas) et le cas échéant dans les "Exigences spéciales" ou indiquer une solution propre, qui vous convient mieux.</t>
        </r>
      </text>
    </comment>
    <comment ref="H12" authorId="0" shapeId="0" xr:uid="{1151EA4A-1AA7-4BC8-B658-8483740E8C53}">
      <text>
        <r>
          <rPr>
            <sz val="9"/>
            <color indexed="81"/>
            <rFont val="Tahoma"/>
            <family val="2"/>
          </rPr>
          <t>Insérez ici le progrès effectué depuis le dépôt de la déclaration de non-conformité</t>
        </r>
      </text>
    </comment>
    <comment ref="J12" authorId="0" shapeId="0" xr:uid="{CBF2AEEA-ED02-469A-B388-5BDA30DEBE82}">
      <text>
        <r>
          <rPr>
            <sz val="9"/>
            <color indexed="81"/>
            <rFont val="Tahoma"/>
            <family val="2"/>
          </rPr>
          <t>Insérerz ici la date prévisible à laquelle vous aurez rempli l'exigence</t>
        </r>
      </text>
    </comment>
    <comment ref="F13" authorId="0" shapeId="0" xr:uid="{02A1A525-3BC6-4FAA-9CD3-E69DE172C913}">
      <text>
        <r>
          <rPr>
            <sz val="9"/>
            <color indexed="81"/>
            <rFont val="Tahoma"/>
            <family val="2"/>
          </rPr>
          <t>Insérez ici d'éventuelles plaintes reçues de la part de vos clients par rapport à une exigence non remplie</t>
        </r>
      </text>
    </comment>
    <comment ref="G13" authorId="0" shapeId="0" xr:uid="{EC2646D6-D4EC-4B42-9D81-83EA2FB18B02}">
      <text>
        <r>
          <rPr>
            <sz val="9"/>
            <color indexed="81"/>
            <rFont val="Tahoma"/>
            <family val="2"/>
          </rPr>
          <t>Vous pouvez choisir une des solutions proposées dans le fichier "Exigences générales" (voir en bas) et le cas échéant dans les "Exigences spéciales" ou indiquer une solution propre, qui vous convient mieux.</t>
        </r>
      </text>
    </comment>
    <comment ref="H13" authorId="0" shapeId="0" xr:uid="{D0B9879A-6997-4A3B-BCBA-A488CACD8BCC}">
      <text>
        <r>
          <rPr>
            <sz val="9"/>
            <color indexed="81"/>
            <rFont val="Tahoma"/>
            <family val="2"/>
          </rPr>
          <t>Insérez ici le progrès effectué depuis le dépôt de la déclaration de non-conformité</t>
        </r>
      </text>
    </comment>
    <comment ref="J13" authorId="0" shapeId="0" xr:uid="{EBB2D419-69E4-42B6-9812-9A86D2052C03}">
      <text>
        <r>
          <rPr>
            <sz val="9"/>
            <color indexed="81"/>
            <rFont val="Tahoma"/>
            <family val="2"/>
          </rPr>
          <t>Insérerz ici la date prévisible à laquelle vous aurez rempli l'exigence</t>
        </r>
      </text>
    </comment>
    <comment ref="F14" authorId="0" shapeId="0" xr:uid="{CF45C0D8-6186-411C-8E3B-D42CB21FF7D3}">
      <text>
        <r>
          <rPr>
            <sz val="9"/>
            <color indexed="81"/>
            <rFont val="Tahoma"/>
            <family val="2"/>
          </rPr>
          <t>Insérez ici d'éventuelles plaintes reçues de la part de vos clients par rapport à une exigence non remplie</t>
        </r>
      </text>
    </comment>
    <comment ref="G14" authorId="0" shapeId="0" xr:uid="{AE24217D-44BA-4144-9467-C70334CCFC77}">
      <text>
        <r>
          <rPr>
            <sz val="9"/>
            <color indexed="81"/>
            <rFont val="Tahoma"/>
            <family val="2"/>
          </rPr>
          <t>Vous pouvez choisir une des solutions proposées dans le fichier "Exigences générales" (voir en bas) et le cas échéant dans les "Exigences spéciales" ou indiquer une solution propre, qui vous convient mieux.</t>
        </r>
      </text>
    </comment>
    <comment ref="H14" authorId="0" shapeId="0" xr:uid="{AF5F0995-5E6D-421D-88E2-DE1483383E0F}">
      <text>
        <r>
          <rPr>
            <sz val="9"/>
            <color indexed="81"/>
            <rFont val="Tahoma"/>
            <family val="2"/>
          </rPr>
          <t>Insérez ici le progrès effectué depuis le dépôt de la déclaration de non-conformité</t>
        </r>
      </text>
    </comment>
    <comment ref="J14" authorId="0" shapeId="0" xr:uid="{96F642F7-7AB2-4E60-A7A5-115008797576}">
      <text>
        <r>
          <rPr>
            <sz val="9"/>
            <color indexed="81"/>
            <rFont val="Tahoma"/>
            <family val="2"/>
          </rPr>
          <t>Insérerz ici la date prévisible à laquelle vous aurez rempli l'exigence</t>
        </r>
      </text>
    </comment>
    <comment ref="F15" authorId="0" shapeId="0" xr:uid="{9567E147-2CC3-4FC0-8395-A0750CAA3A42}">
      <text>
        <r>
          <rPr>
            <sz val="9"/>
            <color indexed="81"/>
            <rFont val="Tahoma"/>
            <family val="2"/>
          </rPr>
          <t>Insérez ici d'éventuelles plaintes reçues de la part de vos clients par rapport à une exigence non remplie</t>
        </r>
      </text>
    </comment>
    <comment ref="G15" authorId="0" shapeId="0" xr:uid="{85F54663-BB99-49DD-BA60-B1CED85EB769}">
      <text>
        <r>
          <rPr>
            <sz val="9"/>
            <color indexed="81"/>
            <rFont val="Tahoma"/>
            <family val="2"/>
          </rPr>
          <t>Vous pouvez choisir une des solutions proposées dans le fichier "Exigences générales" (voir en bas) et le cas échéant dans les "Exigences spéciales" ou indiquer une solution propre, qui vous convient mieux.</t>
        </r>
      </text>
    </comment>
    <comment ref="H15" authorId="0" shapeId="0" xr:uid="{7212A949-56CA-4C55-8B50-AE41299E2131}">
      <text>
        <r>
          <rPr>
            <sz val="9"/>
            <color indexed="81"/>
            <rFont val="Tahoma"/>
            <family val="2"/>
          </rPr>
          <t>Insérez ici le progrès effectué depuis le dépôt de la déclaration de non-conformité</t>
        </r>
      </text>
    </comment>
    <comment ref="J15" authorId="0" shapeId="0" xr:uid="{5512C5AE-BF4F-486C-90C3-86BBAAF5D382}">
      <text>
        <r>
          <rPr>
            <sz val="9"/>
            <color indexed="81"/>
            <rFont val="Tahoma"/>
            <family val="2"/>
          </rPr>
          <t>Insérerz ici la date prévisible à laquelle vous aurez rempli l'exigence</t>
        </r>
      </text>
    </comment>
    <comment ref="F16" authorId="0" shapeId="0" xr:uid="{49B9E6E2-6AC7-4E20-B706-CFB3E9757F72}">
      <text>
        <r>
          <rPr>
            <sz val="9"/>
            <color indexed="81"/>
            <rFont val="Tahoma"/>
            <family val="2"/>
          </rPr>
          <t>Insérez ici d'éventuelles plaintes reçues de la part de vos clients par rapport à une exigence non remplie</t>
        </r>
      </text>
    </comment>
    <comment ref="G16" authorId="0" shapeId="0" xr:uid="{FD810932-E372-4DCA-92F3-58C89B6CC26F}">
      <text>
        <r>
          <rPr>
            <sz val="9"/>
            <color indexed="81"/>
            <rFont val="Tahoma"/>
            <family val="2"/>
          </rPr>
          <t>Vous pouvez choisir une des solutions proposées dans le fichier "Exigences générales" (voir en bas) et le cas échéant dans les "Exigences spéciales" ou indiquer une solution propre, qui vous convient mieux.</t>
        </r>
      </text>
    </comment>
    <comment ref="H16" authorId="0" shapeId="0" xr:uid="{BC0789B0-5737-419A-9007-E60129D39B87}">
      <text>
        <r>
          <rPr>
            <sz val="9"/>
            <color indexed="81"/>
            <rFont val="Tahoma"/>
            <family val="2"/>
          </rPr>
          <t>Insérez ici le progrès effectué depuis le dépôt de la déclaration de non-conformité</t>
        </r>
      </text>
    </comment>
    <comment ref="J16" authorId="0" shapeId="0" xr:uid="{FD42F920-0793-4279-9C27-745EF3495576}">
      <text>
        <r>
          <rPr>
            <sz val="9"/>
            <color indexed="81"/>
            <rFont val="Tahoma"/>
            <family val="2"/>
          </rPr>
          <t>Insérerz ici la date prévisible à laquelle vous aurez rempli l'exigence</t>
        </r>
      </text>
    </comment>
    <comment ref="F17" authorId="0" shapeId="0" xr:uid="{84D4A7FC-3400-4A8C-9962-DC44CE68A711}">
      <text>
        <r>
          <rPr>
            <sz val="9"/>
            <color indexed="81"/>
            <rFont val="Tahoma"/>
            <family val="2"/>
          </rPr>
          <t>Insérez ici d'éventuelles plaintes reçues de la part de vos clients par rapport à une exigence non remplie</t>
        </r>
      </text>
    </comment>
    <comment ref="G17" authorId="0" shapeId="0" xr:uid="{6F11C60C-A9A9-42EE-A80E-DCB3CE0E9C76}">
      <text>
        <r>
          <rPr>
            <sz val="9"/>
            <color indexed="81"/>
            <rFont val="Tahoma"/>
            <family val="2"/>
          </rPr>
          <t>Vous pouvez choisir une des solutions proposées dans le fichier "Exigences générales" (voir en bas) et le cas échéant dans les "Exigences spéciales" ou indiquer une solution propre, qui vous convient mieux.</t>
        </r>
      </text>
    </comment>
    <comment ref="H17" authorId="0" shapeId="0" xr:uid="{5A5FC4E1-AE5F-4FD9-9707-D413E4668034}">
      <text>
        <r>
          <rPr>
            <sz val="9"/>
            <color indexed="81"/>
            <rFont val="Tahoma"/>
            <family val="2"/>
          </rPr>
          <t>Insérez ici le progrès effectué depuis le dépôt de la déclaration de non-conformité</t>
        </r>
      </text>
    </comment>
    <comment ref="J17" authorId="0" shapeId="0" xr:uid="{E2478D59-F60C-4A9F-A6CA-E1AA664F920C}">
      <text>
        <r>
          <rPr>
            <sz val="9"/>
            <color indexed="81"/>
            <rFont val="Tahoma"/>
            <family val="2"/>
          </rPr>
          <t>Insérerz ici la date prévisible à laquelle vous aurez rempli l'exigence</t>
        </r>
      </text>
    </comment>
  </commentList>
</comments>
</file>

<file path=xl/sharedStrings.xml><?xml version="1.0" encoding="utf-8"?>
<sst xmlns="http://schemas.openxmlformats.org/spreadsheetml/2006/main" count="232" uniqueCount="158">
  <si>
    <t>Insert new rows ABOVE this one</t>
  </si>
  <si>
    <t xml:space="preserve">Do not delete this row. This row is hidden to preserve a formula that is used to highlight the current day within the project schedule. </t>
  </si>
  <si>
    <t>Nom du responsable</t>
  </si>
  <si>
    <t>Début du projet</t>
  </si>
  <si>
    <t>Semaine affichée</t>
  </si>
  <si>
    <t xml:space="preserve">Assignée à </t>
  </si>
  <si>
    <t>Progrès</t>
  </si>
  <si>
    <t>Début</t>
  </si>
  <si>
    <t>Fin</t>
  </si>
  <si>
    <t>Tâche</t>
  </si>
  <si>
    <t>Nom</t>
  </si>
  <si>
    <t>Elaboration stratégie</t>
  </si>
  <si>
    <t>Besoins en formation</t>
  </si>
  <si>
    <t>Planification des ressources</t>
  </si>
  <si>
    <t>Mise en oeuvre</t>
  </si>
  <si>
    <t>Demandes de dérogation</t>
  </si>
  <si>
    <t>Déclarations de non-conformité</t>
  </si>
  <si>
    <t>Adaptations des procédés</t>
  </si>
  <si>
    <t>Suivi opérationnel</t>
  </si>
  <si>
    <t>Formation continue</t>
  </si>
  <si>
    <t>Mise à jour des systèmes</t>
  </si>
  <si>
    <t>Suivi des modifications réglementaires</t>
  </si>
  <si>
    <t>Fin du projet</t>
  </si>
  <si>
    <t>Tests et validation</t>
  </si>
  <si>
    <t>A propos de ce modèle</t>
  </si>
  <si>
    <t>Ce modèle permet de créer facilement un diagramme de Gantt pour visualiser et suivre votre projet. Il vous suffit de saisir vos tâches et les dates de début et de fin - aucune formule n'est nécessaire. Les barres du diagramme de Gantt représentent la durée de la tâche et sont affichées à l'aide d'un formatage conditionnel. Insérez de nouvelles tâches en insérant de nouvelles lignes.</t>
  </si>
  <si>
    <t>Guide pour lecteurs d'écran</t>
  </si>
  <si>
    <t>Gestion de la documentation</t>
  </si>
  <si>
    <t>Nom du service</t>
  </si>
  <si>
    <t>Modification du service</t>
  </si>
  <si>
    <t>Informations sur l'accessibilité</t>
  </si>
  <si>
    <t>Coopération avec les autorités</t>
  </si>
  <si>
    <t>Gestion des retours</t>
  </si>
  <si>
    <t>Evaluation interne</t>
  </si>
  <si>
    <t>Identifier les services concernés</t>
  </si>
  <si>
    <t>Identifier les délais</t>
  </si>
  <si>
    <t>Produit/service</t>
  </si>
  <si>
    <t>Responsable</t>
  </si>
  <si>
    <t>Exigences remplies</t>
  </si>
  <si>
    <t>Exigences non remplies</t>
  </si>
  <si>
    <t>Plaintes</t>
  </si>
  <si>
    <t>Mesures correctives</t>
  </si>
  <si>
    <t>Dépôt déclaration</t>
  </si>
  <si>
    <t>Délai raisonnable</t>
  </si>
  <si>
    <t>Appellation</t>
  </si>
  <si>
    <t>copié/collé message</t>
  </si>
  <si>
    <t>Il y a 4 feuilles de calcul dans ce document.
Plan de projet
Registre de non-conformité                                                                                                                                         Plan de mesures correctives                                                                                                                                           A propos
Les instructions pour chaque feuille de calcul se trouvent dans la colonne A et commencent dans la cellule A1 de chaque feuille de calcul. Elles sont rédigées en texte caché. Chaque étape vous guide à travers les informations contenues dans cette ligne. Chaque étape suivante se poursuit dans la cellule A2, A3, et ainsi de suite, sauf indication contraire. Par exemple, le texte d'instruction peut indiquer « continuer jusqu'à la cellule A6 » pour l'étape suivante. 
Ce texte caché ne sera pas imprimé.
Pour supprimer ces instructions de la feuille de calcul, il suffit de supprimer la colonne A.</t>
  </si>
  <si>
    <t xml:space="preserve">    Registre de non-conformité et des plaintes</t>
  </si>
  <si>
    <r>
      <t xml:space="preserve">    </t>
    </r>
    <r>
      <rPr>
        <b/>
        <sz val="36"/>
        <color theme="9" tint="-0.249977111117893"/>
        <rFont val="Calibri"/>
        <family val="2"/>
        <scheme val="minor"/>
      </rPr>
      <t>Plan de mesures correctives</t>
    </r>
  </si>
  <si>
    <t xml:space="preserve">  Mise en conformité</t>
  </si>
  <si>
    <t>Identifier les solutions</t>
  </si>
  <si>
    <t>Analyser les exigences</t>
  </si>
  <si>
    <t>Objectif</t>
  </si>
  <si>
    <t>Définir les objectifs</t>
  </si>
  <si>
    <t>Définir les livrables</t>
  </si>
  <si>
    <t>Introduction</t>
  </si>
  <si>
    <t>Étape 1 : Evaluation interne</t>
  </si>
  <si>
    <t>Effectuez le test « Délais ».</t>
  </si>
  <si>
    <t>Identifiez les solutions possibles aux exigences non remplies et reportez-les dans le registre.</t>
  </si>
  <si>
    <t>Étape 2 : Élaboration de la stratégie</t>
  </si>
  <si>
    <t>Responsables internes : aspects légaux et techniques.</t>
  </si>
  <si>
    <t>Équipes techniques : développement.</t>
  </si>
  <si>
    <t>Service clientèle : gestion des retours.</t>
  </si>
  <si>
    <t>Allouez temps, personnel et budget nécessaires.</t>
  </si>
  <si>
    <t>Explorez les aides financières disponibles.</t>
  </si>
  <si>
    <t>Étape 3 : Mise en Œuvre</t>
  </si>
  <si>
    <t>Réorganisez les étapes selon vos besoins spécifiques.</t>
  </si>
  <si>
    <t>Intégrez des fonctionnalités d’accessibilité.</t>
  </si>
  <si>
    <t>Adaptez les systèmes informatiques.</t>
  </si>
  <si>
    <t>Réalisez un audit externe ou interne.</t>
  </si>
  <si>
    <t>Étape 4 : Suivi Opérationnel</t>
  </si>
  <si>
    <t>Maintenez et mettez à jour la documentation.</t>
  </si>
  <si>
    <t>Suivez les retours et intégrez-les pour une amélioration continue.</t>
  </si>
  <si>
    <t>Fournissez les documents requis sur demande.</t>
  </si>
  <si>
    <t>Ressources et Contact</t>
  </si>
  <si>
    <t>Aide supplémentaire : info@osaps.etat.lu | +352 2477 6560.</t>
  </si>
  <si>
    <r>
      <t>Restez informé</t>
    </r>
    <r>
      <rPr>
        <sz val="12"/>
        <color theme="1"/>
        <rFont val="Calibri"/>
        <family val="2"/>
        <scheme val="minor"/>
      </rPr>
      <t xml:space="preserve"> : Abonnez-vous à la newsletter de l’OSAPS.</t>
    </r>
  </si>
  <si>
    <t>Reportez la date dans la cellule AC1</t>
  </si>
  <si>
    <t>Effectuez le test "Services" pour chaque service</t>
  </si>
  <si>
    <t>Crééz un fichier séparé pour chaque service concerné</t>
  </si>
  <si>
    <r>
      <t xml:space="preserve">Ce fichier vous permet d'organiser votre </t>
    </r>
    <r>
      <rPr>
        <b/>
        <sz val="12"/>
        <color theme="1"/>
        <rFont val="Calibri"/>
        <family val="2"/>
        <scheme val="minor"/>
      </rPr>
      <t>mise en conformité</t>
    </r>
    <r>
      <rPr>
        <sz val="12"/>
        <color theme="1"/>
        <rFont val="Calibri"/>
        <family val="2"/>
        <scheme val="minor"/>
      </rPr>
      <t xml:space="preserve"> et de préparer une </t>
    </r>
    <r>
      <rPr>
        <b/>
        <sz val="12"/>
        <color theme="1"/>
        <rFont val="Calibri"/>
        <family val="2"/>
        <scheme val="minor"/>
      </rPr>
      <t>déclaration de non-conformité</t>
    </r>
    <r>
      <rPr>
        <sz val="12"/>
        <color theme="1"/>
        <rFont val="Calibri"/>
        <family val="2"/>
        <scheme val="minor"/>
      </rPr>
      <t xml:space="preserve"> ou une </t>
    </r>
    <r>
      <rPr>
        <b/>
        <sz val="12"/>
        <color theme="1"/>
        <rFont val="Calibri"/>
        <family val="2"/>
        <scheme val="minor"/>
      </rPr>
      <t>information de dérogation.</t>
    </r>
  </si>
  <si>
    <t>Il comporte quatre fiches:</t>
  </si>
  <si>
    <t>→ Le plan de projet (PDP) vous aide à organiser et suivre votre progression</t>
  </si>
  <si>
    <t>→ Le registre de non-conformité (RNC) vous permet de monitorer vos non-conformités</t>
  </si>
  <si>
    <t>→ Le plan de mesures correctives (PMC) vous permet de remédier à vos non-conformités</t>
  </si>
  <si>
    <t>→ La feuille de route (FDR) vous aide à constituer votre documentation</t>
  </si>
  <si>
    <t>Insérez la date de début de l'évaluation dans la cellule Q1</t>
  </si>
  <si>
    <t>Section III</t>
  </si>
  <si>
    <t>Exigences générales en matière d'accessibilité pour tous les services</t>
  </si>
  <si>
    <t>Aucun exemple n'a été fourni</t>
  </si>
  <si>
    <t>Choisir une exigence dans la liste</t>
  </si>
  <si>
    <t>Choisir une solution dans la liste</t>
  </si>
  <si>
    <t>Utilisation d’un langage clair et cohérent
Structuration logique des contenus
Niveau de langue adapté (ex. B2 ou moins)</t>
  </si>
  <si>
    <t>Sous-titres pour les vidéos
Informations audio doublées de visuels
Format tactile (relief)</t>
  </si>
  <si>
    <t>Versions braille
Fichiers convertibles pour synthèse vocale
Mise à disposition de formats EPUB accessibles</t>
  </si>
  <si>
    <t>Polices sans empattement (sans-serif), taille ajustable
Contraste texte/fond suffisant
Espacement configurable</t>
  </si>
  <si>
    <t>Diagrammes décrits textuellement
Équivalents textuels aux images et infographies</t>
  </si>
  <si>
    <t>Structuration selon WCAG (navigation, compatibilité assistive)
Information dans formats ouverts et interopérables (HTML, PDF balisé)</t>
  </si>
  <si>
    <t>Texte alternatif pour les images
Navigation complète au clavier
Délai suffisant pour lire et répondre
Fonctionnement prévisible des interfaces
Compatibilité avec les technologies d’assistance (lecteurs d’écran, commandes vocales, etc.)</t>
  </si>
  <si>
    <t>Assistance via chat en temps réel compatible lecteurs d’écran
Centres d’appel avec relais textuel ou vidéo (langue des signes)
Réponses par e-mail en langage simple
Documentation d’aide en formats multiples (PDF accessible, HTML, vidéo sous-titrée)</t>
  </si>
  <si>
    <t>Choisir votre solution</t>
  </si>
  <si>
    <t>Un document PDF accessible lisible</t>
  </si>
  <si>
    <t xml:space="preserve">
Un guide vocal interactif ou vibration sur borne 
</t>
  </si>
  <si>
    <t>Une vidéo avec audio et sous-titres</t>
  </si>
  <si>
    <t>Texte rédigé en B2 ou moins</t>
  </si>
  <si>
    <t>FAQ/ schéma décisionnel/ organigramme</t>
  </si>
  <si>
    <t xml:space="preserve">Résumé/ table des matières /plan du site structurés </t>
  </si>
  <si>
    <t>Sous-titres pour les vidéos</t>
  </si>
  <si>
    <t>Repérage en relief</t>
  </si>
  <si>
    <t>Signaux sonores</t>
  </si>
  <si>
    <r>
      <t xml:space="preserve">(a) veiller à l'accessibilité des </t>
    </r>
    <r>
      <rPr>
        <b/>
        <sz val="20"/>
        <color rgb="FF211D1E"/>
        <rFont val="Calibri"/>
        <family val="2"/>
        <scheme val="minor"/>
      </rPr>
      <t>produits utilisés pour la fourniture du service</t>
    </r>
    <r>
      <rPr>
        <sz val="20"/>
        <color rgb="FF211D1E"/>
        <rFont val="Calibri"/>
        <family val="2"/>
        <scheme val="minor"/>
      </rPr>
      <t>, conformément à la section I de la présente annexe et, le cas échéant, à sa section II</t>
    </r>
  </si>
  <si>
    <r>
      <t>(b) fournir des</t>
    </r>
    <r>
      <rPr>
        <b/>
        <sz val="20"/>
        <color rgb="FF211D1E"/>
        <rFont val="Calibri"/>
        <family val="2"/>
        <scheme val="minor"/>
      </rPr>
      <t xml:space="preserve"> informations sur le fonctionnement du service</t>
    </r>
    <r>
      <rPr>
        <sz val="20"/>
        <color rgb="FF211D1E"/>
        <rFont val="Calibri"/>
        <family val="2"/>
        <scheme val="minor"/>
      </rPr>
      <t xml:space="preserve"> et, lorsque des produits sont utilisés pour la fourniture du service, son lien avec ces produits, ainsi que des informations sur leurs caractéristiques d'accessibilité et leur interopérabilité avec les dispositifs et installations d'assistance :                                                                                                                         (i) rendre l</t>
    </r>
    <r>
      <rPr>
        <b/>
        <sz val="20"/>
        <color rgb="FF211D1E"/>
        <rFont val="Calibri"/>
        <family val="2"/>
        <scheme val="minor"/>
      </rPr>
      <t>'information disponible par plus d'un canal sensoriel</t>
    </r>
  </si>
  <si>
    <r>
      <t xml:space="preserve">(ii) présenter les informations de manière </t>
    </r>
    <r>
      <rPr>
        <b/>
        <sz val="20"/>
        <color rgb="FF211D1E"/>
        <rFont val="Calibri"/>
        <family val="2"/>
        <scheme val="minor"/>
      </rPr>
      <t>compréhensible</t>
    </r>
  </si>
  <si>
    <r>
      <t xml:space="preserve">(iii) présenter les informations aux utilisateurs de manière à ce qu'ils puissent les </t>
    </r>
    <r>
      <rPr>
        <b/>
        <sz val="20"/>
        <color rgb="FF211D1E"/>
        <rFont val="Calibri"/>
        <family val="2"/>
        <scheme val="minor"/>
      </rPr>
      <t>percevoir</t>
    </r>
  </si>
  <si>
    <r>
      <t xml:space="preserve">(iv) rendre le contenu de l'information disponible dans des formats de texte qui peuvent être utilisés pour </t>
    </r>
    <r>
      <rPr>
        <b/>
        <sz val="20"/>
        <color rgb="FF211D1E"/>
        <rFont val="Calibri"/>
        <family val="2"/>
        <scheme val="minor"/>
      </rPr>
      <t>générer des formats d'assistance alternatifs</t>
    </r>
    <r>
      <rPr>
        <sz val="20"/>
        <color rgb="FF211D1E"/>
        <rFont val="Calibri"/>
        <family val="2"/>
        <scheme val="minor"/>
      </rPr>
      <t xml:space="preserve"> à présenter de différentes manières par les utilisateurs et par plus d'un canal sensoriel</t>
    </r>
  </si>
  <si>
    <r>
      <t xml:space="preserve">(v) la présentation dans des </t>
    </r>
    <r>
      <rPr>
        <b/>
        <sz val="20"/>
        <color rgb="FF211D1E"/>
        <rFont val="Calibri"/>
        <family val="2"/>
        <scheme val="minor"/>
      </rPr>
      <t>polices de caractères de taille adéquate et de forme appropriée</t>
    </r>
    <r>
      <rPr>
        <sz val="20"/>
        <color rgb="FF211D1E"/>
        <rFont val="Calibri"/>
        <family val="2"/>
        <scheme val="minor"/>
      </rPr>
      <t xml:space="preserve">, compte tenu des conditions prévisibles d'utilisation et en utilisant un </t>
    </r>
    <r>
      <rPr>
        <b/>
        <sz val="20"/>
        <color rgb="FF211D1E"/>
        <rFont val="Calibri"/>
        <family val="2"/>
        <scheme val="minor"/>
      </rPr>
      <t>contraste suffisant</t>
    </r>
    <r>
      <rPr>
        <sz val="20"/>
        <color rgb="FF211D1E"/>
        <rFont val="Calibri"/>
        <family val="2"/>
        <scheme val="minor"/>
      </rPr>
      <t>, ainsi qu'un</t>
    </r>
    <r>
      <rPr>
        <b/>
        <sz val="20"/>
        <color rgb="FF211D1E"/>
        <rFont val="Calibri"/>
        <family val="2"/>
        <scheme val="minor"/>
      </rPr>
      <t xml:space="preserve"> espacement réglable entre les lettres, les lignes et les paragraphes</t>
    </r>
  </si>
  <si>
    <r>
      <t>(vi) compléter tout</t>
    </r>
    <r>
      <rPr>
        <b/>
        <sz val="20"/>
        <color rgb="FF211D1E"/>
        <rFont val="Calibri"/>
        <family val="2"/>
        <scheme val="minor"/>
      </rPr>
      <t xml:space="preserve"> contenu non textuel</t>
    </r>
    <r>
      <rPr>
        <sz val="20"/>
        <color rgb="FF211D1E"/>
        <rFont val="Calibri"/>
        <family val="2"/>
        <scheme val="minor"/>
      </rPr>
      <t xml:space="preserve"> par une présentation alternative de ce contenu ; et</t>
    </r>
  </si>
  <si>
    <r>
      <t xml:space="preserve">(vii) fournir les informations électroniques nécessaires à la fourniture du service de manière cohérente et adéquate en les rendant </t>
    </r>
    <r>
      <rPr>
        <b/>
        <sz val="20"/>
        <color rgb="FF211D1E"/>
        <rFont val="Calibri"/>
        <family val="2"/>
        <scheme val="minor"/>
      </rPr>
      <t>perceptibles, exploitables, compréhensibles et robustes</t>
    </r>
  </si>
  <si>
    <r>
      <t>(c) rendre les</t>
    </r>
    <r>
      <rPr>
        <b/>
        <sz val="20"/>
        <color rgb="FF211D1E"/>
        <rFont val="Calibri"/>
        <family val="2"/>
        <scheme val="minor"/>
      </rPr>
      <t xml:space="preserve"> sites web</t>
    </r>
    <r>
      <rPr>
        <sz val="20"/>
        <color rgb="FF211D1E"/>
        <rFont val="Calibri"/>
        <family val="2"/>
        <scheme val="minor"/>
      </rPr>
      <t xml:space="preserve">, y compris les applications en ligne correspondantes, et les services basés sur les appareils mobiles, y compris les </t>
    </r>
    <r>
      <rPr>
        <b/>
        <sz val="20"/>
        <color rgb="FF211D1E"/>
        <rFont val="Calibri"/>
        <family val="2"/>
        <scheme val="minor"/>
      </rPr>
      <t>applications mobiles</t>
    </r>
    <r>
      <rPr>
        <sz val="20"/>
        <color rgb="FF211D1E"/>
        <rFont val="Calibri"/>
        <family val="2"/>
        <scheme val="minor"/>
      </rPr>
      <t>, accessibles de manière cohérente et adéquate en les rendant perceptibles, exploitables, compréhensibles et robustes</t>
    </r>
  </si>
  <si>
    <r>
      <t>(d) le cas échéant, des</t>
    </r>
    <r>
      <rPr>
        <b/>
        <sz val="20"/>
        <color rgb="FF211D1E"/>
        <rFont val="Calibri"/>
        <family val="2"/>
        <scheme val="minor"/>
      </rPr>
      <t xml:space="preserve"> services d'assistance</t>
    </r>
    <r>
      <rPr>
        <sz val="20"/>
        <color rgb="FF211D1E"/>
        <rFont val="Calibri"/>
        <family val="2"/>
        <scheme val="minor"/>
      </rPr>
      <t xml:space="preserve"> (services d'assistance, centres d'appel, assistance technique, services de relais et services de formation) fournissant des informations sur l'accessibilité du service et sa compatibilité avec les technologies d'assistance, dans des modes de communication accessibles</t>
    </r>
  </si>
  <si>
    <t>Comparez les charactéristiques de votre service aux exigences légales générales et supplémentaires.</t>
  </si>
  <si>
    <t xml:space="preserve">Familiarisez-vous avec vos obligations. C'est notamment pour remplir la toute première, que vous devrez effectuer cette évaluation. </t>
  </si>
  <si>
    <t>Fichiers électroniques compatibles avec les lecteurs d’écran (p.ex. PDF U/A)
Support audio ou tactile
Affichage visuel + audio ou visuel + tactile</t>
  </si>
  <si>
    <t>Reportez les exigences remplies et les exigences non remplies dans le registre.</t>
  </si>
  <si>
    <t>Privilégiez des formats divers (texte, audio, vidéos sous-titrées…).</t>
  </si>
  <si>
    <t>3.      Former les équipes :</t>
  </si>
  <si>
    <t>2.      Faites vos démarches :</t>
  </si>
  <si>
    <t>Soumettez les déclarations de non-conformité et les informations de dérogation nécessaires.</t>
  </si>
  <si>
    <t>Le cas échéant, adaptez et détaillez le plan de mesures correctives.</t>
  </si>
  <si>
    <t>Produisez des documents clairs et accessibles, dans plusieurs langues (niveau B2 ou moins).</t>
  </si>
  <si>
    <t>Testez vos produits/services  avec des groupes d’utilisateurs.</t>
  </si>
  <si>
    <t>N.B.: Les exigences générales sont déjà préremplies dans un menu drop-down dans le registre.</t>
  </si>
  <si>
    <t xml:space="preserve">Indiquer une solution </t>
  </si>
  <si>
    <t>Feuille de route pour prestataire de services</t>
  </si>
  <si>
    <t>Informez vos clients sur l'accessibilité de vos services et documents.</t>
  </si>
  <si>
    <t>Formez régulièrement vos équipes sur l’accessibilité.</t>
  </si>
  <si>
    <t>• Information de dérogation</t>
  </si>
  <si>
    <t>• Retrait temporaire du marché (avec mise en conformité subséquente)</t>
  </si>
  <si>
    <t>• Retrait définitif du marché</t>
  </si>
  <si>
    <t>Découpez le projet en phases avec des délais.</t>
  </si>
  <si>
    <t>Insérez les étapes dans le Plan de projet.</t>
  </si>
  <si>
    <t>• Déclaration de conformité (avec mise en conformité subséquente)</t>
  </si>
  <si>
    <r>
      <t xml:space="preserve">1.      </t>
    </r>
    <r>
      <rPr>
        <b/>
        <sz val="12"/>
        <color theme="1"/>
        <rFont val="Calibri"/>
        <family val="2"/>
        <scheme val="minor"/>
      </rPr>
      <t>Identifier les services concernés</t>
    </r>
    <r>
      <rPr>
        <sz val="12"/>
        <color theme="1"/>
        <rFont val="Calibri"/>
        <family val="2"/>
        <scheme val="minor"/>
      </rPr>
      <t xml:space="preserve"> : </t>
    </r>
  </si>
  <si>
    <r>
      <t xml:space="preserve">2.      </t>
    </r>
    <r>
      <rPr>
        <b/>
        <sz val="12"/>
        <color theme="1"/>
        <rFont val="Calibri"/>
        <family val="2"/>
        <scheme val="minor"/>
      </rPr>
      <t>Identifier les délais</t>
    </r>
    <r>
      <rPr>
        <sz val="12"/>
        <color theme="1"/>
        <rFont val="Calibri"/>
        <family val="2"/>
        <scheme val="minor"/>
      </rPr>
      <t xml:space="preserve"> :</t>
    </r>
  </si>
  <si>
    <r>
      <t xml:space="preserve">3.      </t>
    </r>
    <r>
      <rPr>
        <b/>
        <sz val="12"/>
        <color theme="1"/>
        <rFont val="Calibri"/>
        <family val="2"/>
        <scheme val="minor"/>
      </rPr>
      <t>Analyser les exigences</t>
    </r>
    <r>
      <rPr>
        <sz val="12"/>
        <color theme="1"/>
        <rFont val="Calibri"/>
        <family val="2"/>
        <scheme val="minor"/>
      </rPr>
      <t xml:space="preserve"> :</t>
    </r>
  </si>
  <si>
    <r>
      <t xml:space="preserve">4.      </t>
    </r>
    <r>
      <rPr>
        <b/>
        <sz val="12"/>
        <color theme="1"/>
        <rFont val="Calibri"/>
        <family val="2"/>
        <scheme val="minor"/>
      </rPr>
      <t xml:space="preserve">Identifier les mesures correctives </t>
    </r>
    <r>
      <rPr>
        <sz val="12"/>
        <color theme="1"/>
        <rFont val="Calibri"/>
        <family val="2"/>
        <scheme val="minor"/>
      </rPr>
      <t>:</t>
    </r>
  </si>
  <si>
    <r>
      <t xml:space="preserve">1.      </t>
    </r>
    <r>
      <rPr>
        <b/>
        <sz val="12"/>
        <color theme="1"/>
        <rFont val="Calibri"/>
        <family val="2"/>
        <scheme val="minor"/>
      </rPr>
      <t>Définir un objectif pour chaque service</t>
    </r>
    <r>
      <rPr>
        <sz val="12"/>
        <color theme="1"/>
        <rFont val="Calibri"/>
        <family val="2"/>
        <scheme val="minor"/>
      </rPr>
      <t xml:space="preserve"> :</t>
    </r>
  </si>
  <si>
    <r>
      <t xml:space="preserve">2.      </t>
    </r>
    <r>
      <rPr>
        <b/>
        <sz val="12"/>
        <color theme="1"/>
        <rFont val="Calibri"/>
        <family val="2"/>
        <scheme val="minor"/>
      </rPr>
      <t>Planifier les livrables</t>
    </r>
    <r>
      <rPr>
        <sz val="12"/>
        <color theme="1"/>
        <rFont val="Calibri"/>
        <family val="2"/>
        <scheme val="minor"/>
      </rPr>
      <t xml:space="preserve"> :</t>
    </r>
  </si>
  <si>
    <r>
      <t xml:space="preserve">4.      </t>
    </r>
    <r>
      <rPr>
        <b/>
        <sz val="12"/>
        <color theme="1"/>
        <rFont val="Calibri"/>
        <family val="2"/>
        <scheme val="minor"/>
      </rPr>
      <t>Planifier les ressources</t>
    </r>
    <r>
      <rPr>
        <sz val="12"/>
        <color theme="1"/>
        <rFont val="Calibri"/>
        <family val="2"/>
        <scheme val="minor"/>
      </rPr>
      <t xml:space="preserve"> :</t>
    </r>
  </si>
  <si>
    <r>
      <t xml:space="preserve">1.      </t>
    </r>
    <r>
      <rPr>
        <b/>
        <sz val="12"/>
        <color theme="1"/>
        <rFont val="Calibri"/>
        <family val="2"/>
        <scheme val="minor"/>
      </rPr>
      <t>Utiliser le Plan de projet</t>
    </r>
    <r>
      <rPr>
        <sz val="12"/>
        <color theme="1"/>
        <rFont val="Calibri"/>
        <family val="2"/>
        <scheme val="minor"/>
      </rPr>
      <t xml:space="preserve"> :</t>
    </r>
  </si>
  <si>
    <r>
      <t xml:space="preserve">3.      </t>
    </r>
    <r>
      <rPr>
        <b/>
        <sz val="12"/>
        <color theme="1"/>
        <rFont val="Calibri"/>
        <family val="2"/>
        <scheme val="minor"/>
      </rPr>
      <t>Mettre à jour les systèmes et processus</t>
    </r>
    <r>
      <rPr>
        <sz val="12"/>
        <color theme="1"/>
        <rFont val="Calibri"/>
        <family val="2"/>
        <scheme val="minor"/>
      </rPr>
      <t xml:space="preserve"> :</t>
    </r>
  </si>
  <si>
    <r>
      <t xml:space="preserve">4.      </t>
    </r>
    <r>
      <rPr>
        <b/>
        <sz val="12"/>
        <color theme="1"/>
        <rFont val="Calibri"/>
        <family val="2"/>
        <scheme val="minor"/>
      </rPr>
      <t>Communiquer sur l’accessibilité</t>
    </r>
    <r>
      <rPr>
        <sz val="12"/>
        <color theme="1"/>
        <rFont val="Calibri"/>
        <family val="2"/>
        <scheme val="minor"/>
      </rPr>
      <t xml:space="preserve"> :</t>
    </r>
  </si>
  <si>
    <r>
      <t xml:space="preserve">5.      </t>
    </r>
    <r>
      <rPr>
        <b/>
        <sz val="12"/>
        <color theme="1"/>
        <rFont val="Calibri"/>
        <family val="2"/>
        <scheme val="minor"/>
      </rPr>
      <t>Valider la conformité</t>
    </r>
    <r>
      <rPr>
        <sz val="12"/>
        <color theme="1"/>
        <rFont val="Calibri"/>
        <family val="2"/>
        <scheme val="minor"/>
      </rPr>
      <t xml:space="preserve"> :</t>
    </r>
  </si>
  <si>
    <r>
      <t xml:space="preserve">1.      </t>
    </r>
    <r>
      <rPr>
        <b/>
        <sz val="12"/>
        <color theme="1"/>
        <rFont val="Calibri"/>
        <family val="2"/>
        <scheme val="minor"/>
      </rPr>
      <t>Gestion continue</t>
    </r>
    <r>
      <rPr>
        <sz val="12"/>
        <color theme="1"/>
        <rFont val="Calibri"/>
        <family val="2"/>
        <scheme val="minor"/>
      </rPr>
      <t xml:space="preserve"> :</t>
    </r>
  </si>
  <si>
    <r>
      <t xml:space="preserve">2.      </t>
    </r>
    <r>
      <rPr>
        <b/>
        <sz val="12"/>
        <color theme="1"/>
        <rFont val="Calibri"/>
        <family val="2"/>
        <scheme val="minor"/>
      </rPr>
      <t>Collaboration avec les autorités</t>
    </r>
    <r>
      <rPr>
        <sz val="12"/>
        <color theme="1"/>
        <rFont val="Calibri"/>
        <family val="2"/>
        <scheme val="minor"/>
      </rPr>
      <t xml:space="preserve"> :</t>
    </r>
  </si>
  <si>
    <r>
      <t xml:space="preserve">3.      </t>
    </r>
    <r>
      <rPr>
        <b/>
        <sz val="12"/>
        <color theme="1"/>
        <rFont val="Calibri"/>
        <family val="2"/>
        <scheme val="minor"/>
      </rPr>
      <t>Formation continue</t>
    </r>
    <r>
      <rPr>
        <sz val="12"/>
        <color theme="1"/>
        <rFont val="Calibri"/>
        <family val="2"/>
        <scheme val="minor"/>
      </rPr>
      <t xml:space="preserve"> :</t>
    </r>
  </si>
  <si>
    <t>Vérifiez le respect de vos obligations.</t>
  </si>
  <si>
    <t>6.      Revoir les obligations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</si>
</sst>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_);_(* \(#,##0.00\);_(* &quot;-&quot;??_);_(@_)"/>
    <numFmt numFmtId="165" formatCode="m/d/yy;@"/>
    <numFmt numFmtId="166" formatCode="ddd\,\ m/d/yyyy"/>
    <numFmt numFmtId="167" formatCode="mmm\ d\,\ yyyy"/>
    <numFmt numFmtId="168" formatCode="d"/>
    <numFmt numFmtId="169" formatCode="dd\.mm\.yyyy;@"/>
    <numFmt numFmtId="170" formatCode="dd/mm/yyyy;@"/>
  </numFmts>
  <fonts count="44" x14ac:knownFonts="1">
    <font>
      <sz val="11"/>
      <color theme="1"/>
      <name val="Calibri"/>
      <family val="2"/>
      <scheme val="minor"/>
    </font>
    <font>
      <sz val="10"/>
      <name val="Calibri"/>
      <family val="2"/>
      <scheme val="minor"/>
    </font>
    <font>
      <u/>
      <sz val="11"/>
      <color indexed="12"/>
      <name val="Arial"/>
      <family val="2"/>
    </font>
    <font>
      <sz val="11"/>
      <name val="Calibri"/>
      <family val="2"/>
      <scheme val="minor"/>
    </font>
    <font>
      <sz val="11"/>
      <color theme="1"/>
      <name val="Calibri"/>
      <family val="2"/>
      <scheme val="minor"/>
    </font>
    <font>
      <sz val="14"/>
      <color theme="1"/>
      <name val="Calibri"/>
      <family val="2"/>
      <scheme val="minor"/>
    </font>
    <font>
      <b/>
      <sz val="22"/>
      <color theme="1" tint="0.34998626667073579"/>
      <name val="Calibri Light"/>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Light"/>
      <family val="2"/>
      <scheme val="major"/>
    </font>
    <font>
      <sz val="11"/>
      <color theme="0"/>
      <name val="Calibri"/>
      <family val="2"/>
      <scheme val="minor"/>
    </font>
    <font>
      <sz val="10"/>
      <name val="Arial"/>
      <family val="2"/>
    </font>
    <font>
      <b/>
      <sz val="20"/>
      <color theme="4" tint="-0.249977111117893"/>
      <name val="Arial"/>
      <family val="2"/>
    </font>
    <font>
      <b/>
      <sz val="11"/>
      <name val="Calibri"/>
      <family val="2"/>
      <scheme val="minor"/>
    </font>
    <font>
      <sz val="10"/>
      <color theme="1"/>
      <name val="Calibri"/>
      <family val="2"/>
      <scheme val="minor"/>
    </font>
    <font>
      <b/>
      <sz val="10"/>
      <color theme="1"/>
      <name val="Calibri"/>
      <family val="2"/>
      <scheme val="minor"/>
    </font>
    <font>
      <b/>
      <sz val="8"/>
      <name val="Calibri"/>
      <family val="2"/>
      <scheme val="minor"/>
    </font>
    <font>
      <b/>
      <sz val="8"/>
      <color theme="1"/>
      <name val="Calibri"/>
      <family val="2"/>
      <scheme val="minor"/>
    </font>
    <font>
      <b/>
      <sz val="12"/>
      <color theme="1"/>
      <name val="Calibri"/>
      <family val="2"/>
      <scheme val="minor"/>
    </font>
    <font>
      <i/>
      <sz val="10"/>
      <color theme="1"/>
      <name val="Calibri"/>
      <family val="2"/>
      <scheme val="minor"/>
    </font>
    <font>
      <sz val="10"/>
      <color theme="1" tint="0.499984740745262"/>
      <name val="Calibri"/>
      <family val="2"/>
      <scheme val="minor"/>
    </font>
    <font>
      <b/>
      <sz val="16"/>
      <color theme="9"/>
      <name val="Calibri"/>
      <family val="2"/>
      <scheme val="minor"/>
    </font>
    <font>
      <sz val="11"/>
      <color theme="1"/>
      <name val="Calibri Light"/>
      <family val="2"/>
      <scheme val="major"/>
    </font>
    <font>
      <sz val="11"/>
      <color rgb="FF1D2129"/>
      <name val="Calibri"/>
      <family val="2"/>
      <scheme val="minor"/>
    </font>
    <font>
      <u/>
      <sz val="11"/>
      <color indexed="12"/>
      <name val="Calibri"/>
      <family val="2"/>
      <scheme val="minor"/>
    </font>
    <font>
      <b/>
      <sz val="16"/>
      <color theme="8" tint="-0.499984740745262"/>
      <name val="Calibri"/>
      <family val="2"/>
      <scheme val="minor"/>
    </font>
    <font>
      <b/>
      <sz val="40"/>
      <color theme="8" tint="-0.499984740745262"/>
      <name val="Calibri"/>
      <family val="2"/>
      <scheme val="minor"/>
    </font>
    <font>
      <b/>
      <sz val="16"/>
      <color theme="5" tint="-0.249977111117893"/>
      <name val="Calibri"/>
      <family val="2"/>
      <scheme val="minor"/>
    </font>
    <font>
      <b/>
      <sz val="36"/>
      <color theme="5" tint="-0.249977111117893"/>
      <name val="Calibri"/>
      <family val="2"/>
      <scheme val="minor"/>
    </font>
    <font>
      <b/>
      <sz val="36"/>
      <color theme="9" tint="-0.249977111117893"/>
      <name val="Calibri"/>
      <family val="2"/>
      <scheme val="minor"/>
    </font>
    <font>
      <b/>
      <sz val="16"/>
      <color rgb="FF2F5496"/>
      <name val="Calibri"/>
      <family val="2"/>
      <scheme val="minor"/>
    </font>
    <font>
      <sz val="12"/>
      <color theme="1"/>
      <name val="Calibri"/>
      <family val="2"/>
      <scheme val="minor"/>
    </font>
    <font>
      <sz val="9"/>
      <color indexed="81"/>
      <name val="Tahoma"/>
      <charset val="1"/>
    </font>
    <font>
      <sz val="11"/>
      <color theme="2"/>
      <name val="Calibri"/>
      <family val="2"/>
      <scheme val="minor"/>
    </font>
    <font>
      <sz val="9"/>
      <color indexed="81"/>
      <name val="Tahoma"/>
      <family val="2"/>
    </font>
    <font>
      <b/>
      <sz val="20"/>
      <color rgb="FF000000"/>
      <name val="Calibri"/>
      <family val="2"/>
      <scheme val="minor"/>
    </font>
    <font>
      <sz val="20"/>
      <color theme="1"/>
      <name val="Calibri"/>
      <family val="2"/>
      <scheme val="minor"/>
    </font>
    <font>
      <sz val="20"/>
      <color rgb="FF211D1E"/>
      <name val="Calibri"/>
      <family val="2"/>
      <scheme val="minor"/>
    </font>
    <font>
      <b/>
      <sz val="20"/>
      <color rgb="FF211D1E"/>
      <name val="Calibri"/>
      <family val="2"/>
      <scheme val="minor"/>
    </font>
    <font>
      <u/>
      <sz val="12"/>
      <color indexed="12"/>
      <name val="Calibri"/>
      <family val="2"/>
      <scheme val="minor"/>
    </font>
    <font>
      <b/>
      <sz val="22"/>
      <color rgb="FF2F5496"/>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0" tint="-4.9989318521683403E-2"/>
        <bgColor theme="4"/>
      </patternFill>
    </fill>
    <fill>
      <patternFill patternType="solid">
        <fgColor theme="0" tint="-0.149967955565050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2F2F2"/>
        <bgColor indexed="64"/>
      </patternFill>
    </fill>
    <fill>
      <patternFill patternType="solid">
        <fgColor theme="2" tint="-9.9978637043366805E-2"/>
        <bgColor indexed="64"/>
      </patternFill>
    </fill>
  </fills>
  <borders count="50">
    <border>
      <left/>
      <right/>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3743705557422"/>
      </left>
      <right style="thin">
        <color theme="0" tint="-0.14993743705557422"/>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5" tint="0.59996337778862885"/>
      </top>
      <bottom style="thin">
        <color theme="5" tint="0.59996337778862885"/>
      </bottom>
      <diagonal/>
    </border>
    <border>
      <left/>
      <right/>
      <top/>
      <bottom style="thin">
        <color theme="4" tint="0.59996337778862885"/>
      </bottom>
      <diagonal/>
    </border>
    <border>
      <left/>
      <right/>
      <top style="thin">
        <color theme="4" tint="0.59996337778862885"/>
      </top>
      <bottom style="thin">
        <color theme="4" tint="0.59996337778862885"/>
      </bottom>
      <diagonal/>
    </border>
    <border>
      <left/>
      <right/>
      <top style="thin">
        <color theme="6" tint="0.59996337778862885"/>
      </top>
      <bottom style="thin">
        <color theme="6" tint="0.59996337778862885"/>
      </bottom>
      <diagonal/>
    </border>
    <border>
      <left/>
      <right/>
      <top style="thin">
        <color theme="8" tint="0.59996337778862885"/>
      </top>
      <bottom style="thin">
        <color theme="8" tint="0.59996337778862885"/>
      </bottom>
      <diagonal/>
    </border>
    <border>
      <left/>
      <right/>
      <top style="thin">
        <color theme="0" tint="-4.9989318521683403E-2"/>
      </top>
      <bottom style="thin">
        <color theme="0" tint="-4.9989318521683403E-2"/>
      </bottom>
      <diagonal/>
    </border>
    <border>
      <left/>
      <right/>
      <top/>
      <bottom style="thin">
        <color theme="0" tint="-4.9989318521683403E-2"/>
      </bottom>
      <diagonal/>
    </border>
    <border>
      <left/>
      <right/>
      <top style="thin">
        <color theme="0" tint="-4.9989318521683403E-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bottom style="thin">
        <color theme="1" tint="0.49998474074526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theme="0" tint="-4.9989318521683403E-2"/>
      </top>
      <bottom style="thin">
        <color theme="2"/>
      </bottom>
      <diagonal/>
    </border>
    <border>
      <left style="thin">
        <color theme="2"/>
      </left>
      <right style="thin">
        <color theme="2"/>
      </right>
      <top style="thin">
        <color theme="2"/>
      </top>
      <bottom style="thin">
        <color theme="2"/>
      </bottom>
      <diagonal/>
    </border>
    <border>
      <left/>
      <right style="thin">
        <color indexed="64"/>
      </right>
      <top style="thin">
        <color indexed="64"/>
      </top>
      <bottom style="thin">
        <color indexed="64"/>
      </bottom>
      <diagonal/>
    </border>
    <border>
      <left/>
      <right/>
      <top style="medium">
        <color theme="0" tint="-0.14996795556505021"/>
      </top>
      <bottom/>
      <diagonal/>
    </border>
    <border>
      <left/>
      <right/>
      <top/>
      <bottom style="medium">
        <color theme="0" tint="-0.14996795556505021"/>
      </bottom>
      <diagonal/>
    </border>
    <border>
      <left style="thin">
        <color theme="2"/>
      </left>
      <right/>
      <top style="thin">
        <color theme="2"/>
      </top>
      <bottom style="thin">
        <color theme="2"/>
      </bottom>
      <diagonal/>
    </border>
    <border>
      <left/>
      <right style="thin">
        <color theme="2"/>
      </right>
      <top/>
      <bottom/>
      <diagonal/>
    </border>
    <border>
      <left/>
      <right/>
      <top style="thin">
        <color theme="2"/>
      </top>
      <bottom style="thin">
        <color theme="2"/>
      </bottom>
      <diagonal/>
    </border>
    <border>
      <left style="thin">
        <color theme="0" tint="-4.9989318521683403E-2"/>
      </left>
      <right style="thin">
        <color theme="2"/>
      </right>
      <top style="thin">
        <color theme="0" tint="-4.9989318521683403E-2"/>
      </top>
      <bottom style="thin">
        <color theme="2"/>
      </bottom>
      <diagonal/>
    </border>
    <border>
      <left/>
      <right/>
      <top style="thin">
        <color theme="2"/>
      </top>
      <bottom style="thin">
        <color theme="0" tint="-4.9989318521683403E-2"/>
      </bottom>
      <diagonal/>
    </border>
    <border>
      <left style="thin">
        <color theme="2"/>
      </left>
      <right style="thin">
        <color theme="2"/>
      </right>
      <top/>
      <bottom/>
      <diagonal/>
    </border>
    <border>
      <left style="thin">
        <color theme="2"/>
      </left>
      <right style="thin">
        <color theme="2"/>
      </right>
      <top style="thin">
        <color theme="2"/>
      </top>
      <bottom/>
      <diagonal/>
    </border>
    <border>
      <left style="thin">
        <color indexed="64"/>
      </left>
      <right style="thin">
        <color theme="2"/>
      </right>
      <top style="thin">
        <color theme="2"/>
      </top>
      <bottom/>
      <diagonal/>
    </border>
    <border>
      <left style="thin">
        <color theme="2"/>
      </left>
      <right/>
      <top style="thin">
        <color theme="2"/>
      </top>
      <bottom/>
      <diagonal/>
    </border>
    <border>
      <left style="thin">
        <color theme="2"/>
      </left>
      <right/>
      <top/>
      <bottom/>
      <diagonal/>
    </border>
    <border>
      <left/>
      <right style="thin">
        <color theme="2"/>
      </right>
      <top style="thin">
        <color theme="2"/>
      </top>
      <bottom style="thin">
        <color theme="2"/>
      </bottom>
      <diagonal/>
    </border>
    <border>
      <left/>
      <right/>
      <top style="thin">
        <color theme="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3">
    <xf numFmtId="0" fontId="0" fillId="0" borderId="0"/>
    <xf numFmtId="0" fontId="2" fillId="0" borderId="0" applyNumberFormat="0" applyFill="0" applyBorder="0" applyAlignment="0" applyProtection="0">
      <alignment vertical="top"/>
      <protection locked="0"/>
    </xf>
    <xf numFmtId="9" fontId="4" fillId="0" borderId="0" applyFont="0" applyFill="0" applyBorder="0" applyAlignment="0" applyProtection="0"/>
    <xf numFmtId="0" fontId="13" fillId="0" borderId="0"/>
    <xf numFmtId="164" fontId="4" fillId="0" borderId="2" applyFont="0" applyFill="0" applyAlignment="0" applyProtection="0"/>
    <xf numFmtId="0" fontId="6" fillId="0" borderId="0" applyNumberFormat="0" applyFill="0" applyBorder="0" applyAlignment="0" applyProtection="0"/>
    <xf numFmtId="0" fontId="5" fillId="0" borderId="0" applyNumberFormat="0" applyFill="0" applyAlignment="0" applyProtection="0"/>
    <xf numFmtId="0" fontId="5" fillId="0" borderId="0" applyNumberFormat="0" applyFill="0" applyProtection="0">
      <alignment vertical="top"/>
    </xf>
    <xf numFmtId="0" fontId="4" fillId="0" borderId="0" applyNumberFormat="0" applyFill="0" applyProtection="0">
      <alignment horizontal="right" indent="1"/>
    </xf>
    <xf numFmtId="166" fontId="4" fillId="0" borderId="2">
      <alignment horizontal="center" vertical="center"/>
    </xf>
    <xf numFmtId="165" fontId="4" fillId="0" borderId="1" applyFill="0">
      <alignment horizontal="center" vertical="center"/>
    </xf>
    <xf numFmtId="0" fontId="4" fillId="0" borderId="1" applyFill="0">
      <alignment horizontal="center" vertical="center"/>
    </xf>
    <xf numFmtId="0" fontId="4" fillId="0" borderId="1" applyFill="0">
      <alignment horizontal="left" vertical="center" indent="2"/>
    </xf>
  </cellStyleXfs>
  <cellXfs count="256">
    <xf numFmtId="0" fontId="0" fillId="0" borderId="0" xfId="0"/>
    <xf numFmtId="0" fontId="1" fillId="0" borderId="0" xfId="0" applyFont="1"/>
    <xf numFmtId="0" fontId="0" fillId="0" borderId="0" xfId="0" applyAlignment="1">
      <alignment horizontal="center"/>
    </xf>
    <xf numFmtId="0" fontId="0" fillId="0" borderId="0" xfId="0" applyAlignment="1">
      <alignment horizontal="right" vertical="center"/>
    </xf>
    <xf numFmtId="0" fontId="8" fillId="0" borderId="0" xfId="1" applyFont="1" applyAlignment="1" applyProtection="1"/>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0" xfId="0"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xf>
    <xf numFmtId="0" fontId="12" fillId="0" borderId="0" xfId="0" applyFont="1"/>
    <xf numFmtId="0" fontId="1" fillId="0" borderId="0" xfId="0" applyFont="1" applyAlignment="1">
      <alignment horizontal="left" vertical="top"/>
    </xf>
    <xf numFmtId="0" fontId="11" fillId="0" borderId="0" xfId="0" applyFont="1" applyAlignment="1">
      <alignment vertical="top"/>
    </xf>
    <xf numFmtId="0" fontId="13" fillId="0" borderId="0" xfId="3"/>
    <xf numFmtId="0" fontId="13" fillId="0" borderId="0" xfId="3" applyAlignment="1">
      <alignment wrapText="1"/>
    </xf>
    <xf numFmtId="0" fontId="13" fillId="0" borderId="0" xfId="0" applyFont="1" applyAlignment="1">
      <alignment horizontal="center"/>
    </xf>
    <xf numFmtId="0" fontId="7" fillId="0" borderId="0" xfId="0" applyFont="1"/>
    <xf numFmtId="0" fontId="3" fillId="0" borderId="0" xfId="0" applyFont="1" applyAlignment="1">
      <alignment horizontal="center" vertical="center"/>
    </xf>
    <xf numFmtId="0" fontId="16" fillId="0" borderId="0" xfId="0" applyFont="1" applyAlignment="1">
      <alignment horizontal="left" indent="1"/>
    </xf>
    <xf numFmtId="0" fontId="4" fillId="0" borderId="0" xfId="0" applyFont="1"/>
    <xf numFmtId="0" fontId="4" fillId="0" borderId="0" xfId="8">
      <alignment horizontal="right" indent="1"/>
    </xf>
    <xf numFmtId="0" fontId="4" fillId="0" borderId="0" xfId="0" applyFont="1" applyAlignment="1">
      <alignment horizontal="center"/>
    </xf>
    <xf numFmtId="0" fontId="1" fillId="0" borderId="0" xfId="1" applyFont="1" applyAlignment="1" applyProtection="1">
      <alignment horizontal="left" vertical="top" indent="1"/>
    </xf>
    <xf numFmtId="0" fontId="4" fillId="0" borderId="0" xfId="0" applyFont="1" applyAlignment="1">
      <alignment horizontal="left" indent="1"/>
    </xf>
    <xf numFmtId="168" fontId="19" fillId="10" borderId="20" xfId="0" applyNumberFormat="1" applyFont="1" applyFill="1" applyBorder="1" applyAlignment="1">
      <alignment horizontal="center" vertical="center"/>
    </xf>
    <xf numFmtId="168" fontId="19" fillId="10" borderId="18" xfId="0" applyNumberFormat="1" applyFont="1" applyFill="1" applyBorder="1" applyAlignment="1">
      <alignment horizontal="center" vertical="center"/>
    </xf>
    <xf numFmtId="168" fontId="19" fillId="10" borderId="19" xfId="0" applyNumberFormat="1" applyFont="1" applyFill="1" applyBorder="1" applyAlignment="1">
      <alignment horizontal="center" vertical="center"/>
    </xf>
    <xf numFmtId="0" fontId="20" fillId="2" borderId="17"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20" fillId="2" borderId="15" xfId="0" applyFont="1" applyFill="1" applyBorder="1" applyAlignment="1">
      <alignment horizontal="center" vertical="center" shrinkToFit="1"/>
    </xf>
    <xf numFmtId="0" fontId="17" fillId="0" borderId="0" xfId="0" applyFont="1"/>
    <xf numFmtId="0" fontId="17" fillId="0" borderId="0" xfId="0" applyFont="1" applyAlignment="1">
      <alignment wrapText="1"/>
    </xf>
    <xf numFmtId="0" fontId="4" fillId="0" borderId="3" xfId="0" applyFont="1" applyBorder="1" applyAlignment="1">
      <alignment vertical="center"/>
    </xf>
    <xf numFmtId="0" fontId="21" fillId="6" borderId="0" xfId="0" applyFont="1" applyFill="1" applyAlignment="1">
      <alignment horizontal="left" vertical="center" indent="1"/>
    </xf>
    <xf numFmtId="0" fontId="17" fillId="6" borderId="0" xfId="11" applyFont="1" applyFill="1" applyBorder="1" applyAlignment="1">
      <alignment vertical="center"/>
    </xf>
    <xf numFmtId="9" fontId="1" fillId="6" borderId="0" xfId="2" applyFont="1" applyFill="1" applyBorder="1" applyAlignment="1">
      <alignment horizontal="center" vertical="center"/>
    </xf>
    <xf numFmtId="165" fontId="17" fillId="6" borderId="0" xfId="0" applyNumberFormat="1" applyFont="1" applyFill="1" applyAlignment="1">
      <alignment horizontal="center" vertical="center"/>
    </xf>
    <xf numFmtId="165" fontId="1" fillId="6" borderId="0" xfId="0" applyNumberFormat="1" applyFont="1" applyFill="1" applyAlignment="1">
      <alignment horizontal="center" vertical="center"/>
    </xf>
    <xf numFmtId="0" fontId="4" fillId="0" borderId="12" xfId="0" applyFont="1" applyBorder="1" applyAlignment="1">
      <alignment vertical="center"/>
    </xf>
    <xf numFmtId="0" fontId="4" fillId="0" borderId="0" xfId="0" applyFont="1" applyAlignment="1">
      <alignment vertical="center"/>
    </xf>
    <xf numFmtId="0" fontId="17" fillId="3" borderId="6" xfId="11" applyFont="1" applyFill="1" applyBorder="1" applyAlignment="1">
      <alignment vertical="center"/>
    </xf>
    <xf numFmtId="9" fontId="1" fillId="3" borderId="6" xfId="2" applyFont="1" applyFill="1" applyBorder="1" applyAlignment="1">
      <alignment horizontal="center" vertical="center"/>
    </xf>
    <xf numFmtId="0" fontId="4" fillId="0" borderId="4" xfId="0" applyFont="1" applyBorder="1" applyAlignment="1">
      <alignment vertical="center"/>
    </xf>
    <xf numFmtId="9" fontId="1" fillId="3" borderId="7" xfId="2" applyFont="1" applyFill="1" applyBorder="1" applyAlignment="1">
      <alignment horizontal="center" vertical="center"/>
    </xf>
    <xf numFmtId="0" fontId="4" fillId="0" borderId="4" xfId="0" applyFont="1" applyBorder="1" applyAlignment="1">
      <alignment horizontal="right" vertical="center"/>
    </xf>
    <xf numFmtId="0" fontId="17" fillId="7" borderId="0" xfId="11" applyFont="1" applyFill="1" applyBorder="1" applyAlignment="1">
      <alignment vertical="center"/>
    </xf>
    <xf numFmtId="9" fontId="1" fillId="7" borderId="0" xfId="2" applyFont="1" applyFill="1" applyBorder="1" applyAlignment="1">
      <alignment horizontal="center" vertical="center"/>
    </xf>
    <xf numFmtId="165" fontId="17" fillId="7" borderId="0" xfId="0" applyNumberFormat="1" applyFont="1" applyFill="1" applyAlignment="1">
      <alignment horizontal="center" vertical="center"/>
    </xf>
    <xf numFmtId="165" fontId="1" fillId="7" borderId="0" xfId="0" applyNumberFormat="1" applyFont="1" applyFill="1" applyAlignment="1">
      <alignment horizontal="center" vertical="center"/>
    </xf>
    <xf numFmtId="0" fontId="17" fillId="4" borderId="5" xfId="11" applyFont="1" applyFill="1" applyBorder="1" applyAlignment="1">
      <alignment vertical="center"/>
    </xf>
    <xf numFmtId="9" fontId="1" fillId="4" borderId="5" xfId="2" applyFont="1" applyFill="1" applyBorder="1" applyAlignment="1">
      <alignment horizontal="center" vertical="center"/>
    </xf>
    <xf numFmtId="0" fontId="17" fillId="8" borderId="0" xfId="11" applyFont="1" applyFill="1" applyBorder="1" applyAlignment="1">
      <alignment vertical="center"/>
    </xf>
    <xf numFmtId="9" fontId="1" fillId="8" borderId="0" xfId="2" applyFont="1" applyFill="1" applyBorder="1" applyAlignment="1">
      <alignment horizontal="center" vertical="center"/>
    </xf>
    <xf numFmtId="0" fontId="4" fillId="0" borderId="11" xfId="0" applyFont="1" applyBorder="1" applyAlignment="1">
      <alignment vertical="center"/>
    </xf>
    <xf numFmtId="0" fontId="17" fillId="5" borderId="8" xfId="11" applyFont="1" applyFill="1" applyBorder="1" applyAlignment="1">
      <alignment vertical="center"/>
    </xf>
    <xf numFmtId="9" fontId="1" fillId="5" borderId="8" xfId="2" applyFont="1" applyFill="1" applyBorder="1" applyAlignment="1">
      <alignment horizontal="center" vertical="center"/>
    </xf>
    <xf numFmtId="0" fontId="4" fillId="0" borderId="10" xfId="0" applyFont="1" applyBorder="1" applyAlignment="1">
      <alignment vertical="center"/>
    </xf>
    <xf numFmtId="0" fontId="17" fillId="0" borderId="0" xfId="12" applyFont="1" applyBorder="1">
      <alignment horizontal="left" vertical="center" indent="2"/>
    </xf>
    <xf numFmtId="0" fontId="17" fillId="0" borderId="0" xfId="11" applyFont="1" applyBorder="1" applyAlignment="1">
      <alignment vertical="center"/>
    </xf>
    <xf numFmtId="9" fontId="1" fillId="0" borderId="0" xfId="2" applyFont="1" applyBorder="1" applyAlignment="1">
      <alignment horizontal="center" vertical="center"/>
    </xf>
    <xf numFmtId="165" fontId="17" fillId="0" borderId="0" xfId="10" applyFont="1" applyBorder="1">
      <alignment horizontal="center" vertical="center"/>
    </xf>
    <xf numFmtId="0" fontId="22" fillId="2" borderId="0" xfId="0" applyFont="1" applyFill="1" applyAlignment="1">
      <alignment horizontal="left" vertical="center" indent="1"/>
    </xf>
    <xf numFmtId="0" fontId="22" fillId="2" borderId="0" xfId="0" applyFont="1" applyFill="1" applyAlignment="1">
      <alignment vertical="center"/>
    </xf>
    <xf numFmtId="9" fontId="1" fillId="2" borderId="0" xfId="2" applyFont="1" applyFill="1" applyBorder="1" applyAlignment="1">
      <alignment horizontal="center" vertical="center"/>
    </xf>
    <xf numFmtId="165" fontId="23" fillId="2" borderId="0" xfId="0" applyNumberFormat="1" applyFont="1" applyFill="1" applyAlignment="1">
      <alignment horizontal="left" vertical="center"/>
    </xf>
    <xf numFmtId="165" fontId="1" fillId="2" borderId="0" xfId="0" applyNumberFormat="1" applyFont="1" applyFill="1" applyAlignment="1">
      <alignment horizontal="center" vertical="center"/>
    </xf>
    <xf numFmtId="0" fontId="4" fillId="2" borderId="0" xfId="0" applyFont="1" applyFill="1" applyAlignment="1">
      <alignment vertical="center"/>
    </xf>
    <xf numFmtId="0" fontId="9" fillId="0" borderId="0" xfId="0" applyFont="1" applyAlignment="1">
      <alignment horizontal="left" vertical="center" indent="1"/>
    </xf>
    <xf numFmtId="0" fontId="3" fillId="0" borderId="0" xfId="0" applyFont="1" applyAlignment="1">
      <alignment horizontal="left" vertical="top" indent="1"/>
    </xf>
    <xf numFmtId="0" fontId="24" fillId="0" borderId="0" xfId="0" applyFont="1" applyAlignment="1">
      <alignment horizontal="left" vertical="center" indent="1"/>
    </xf>
    <xf numFmtId="0" fontId="26" fillId="0" borderId="0" xfId="0" applyFont="1" applyAlignment="1">
      <alignment horizontal="left" vertical="top" wrapText="1" indent="1"/>
    </xf>
    <xf numFmtId="0" fontId="0" fillId="0" borderId="0" xfId="0" applyAlignment="1">
      <alignment horizontal="left" vertical="top" wrapText="1" indent="1"/>
    </xf>
    <xf numFmtId="0" fontId="27" fillId="0" borderId="0" xfId="1" applyFont="1" applyAlignment="1" applyProtection="1">
      <alignment horizontal="left" vertical="top" indent="1"/>
    </xf>
    <xf numFmtId="0" fontId="1" fillId="0" borderId="0" xfId="0" applyFont="1" applyAlignment="1">
      <alignment horizontal="left" vertical="top" indent="1"/>
    </xf>
    <xf numFmtId="0" fontId="25" fillId="0" borderId="0" xfId="0" applyFont="1"/>
    <xf numFmtId="0" fontId="15" fillId="0" borderId="0" xfId="0" applyFont="1" applyAlignment="1">
      <alignment horizontal="left" vertical="center" indent="3"/>
    </xf>
    <xf numFmtId="0" fontId="14" fillId="0" borderId="0" xfId="0" applyFont="1" applyAlignment="1">
      <alignment horizontal="left" vertical="center" indent="3"/>
    </xf>
    <xf numFmtId="14" fontId="17" fillId="3" borderId="6" xfId="10" applyNumberFormat="1" applyFont="1" applyFill="1" applyBorder="1">
      <alignment horizontal="center" vertical="center"/>
    </xf>
    <xf numFmtId="14" fontId="17" fillId="4" borderId="6" xfId="10" applyNumberFormat="1" applyFont="1" applyFill="1" applyBorder="1">
      <alignment horizontal="center" vertical="center"/>
    </xf>
    <xf numFmtId="0" fontId="17" fillId="11" borderId="6" xfId="10" applyNumberFormat="1" applyFont="1" applyFill="1" applyBorder="1">
      <alignment horizontal="center" vertical="center"/>
    </xf>
    <xf numFmtId="14" fontId="17" fillId="5" borderId="6" xfId="10" applyNumberFormat="1" applyFont="1" applyFill="1" applyBorder="1">
      <alignment horizontal="center" vertical="center"/>
    </xf>
    <xf numFmtId="0" fontId="17" fillId="3" borderId="6" xfId="12" applyFont="1" applyFill="1" applyBorder="1" applyAlignment="1">
      <alignment horizontal="left" vertical="center" wrapText="1" indent="2"/>
    </xf>
    <xf numFmtId="0" fontId="17" fillId="3" borderId="7" xfId="12" applyFont="1" applyFill="1" applyBorder="1" applyAlignment="1">
      <alignment horizontal="left" vertical="center" wrapText="1" indent="2"/>
    </xf>
    <xf numFmtId="0" fontId="21" fillId="7" borderId="0" xfId="0" applyFont="1" applyFill="1" applyAlignment="1">
      <alignment horizontal="left" vertical="center" wrapText="1" indent="1"/>
    </xf>
    <xf numFmtId="0" fontId="17" fillId="4" borderId="5" xfId="12" applyFont="1" applyFill="1" applyBorder="1" applyAlignment="1">
      <alignment horizontal="left" vertical="center" wrapText="1" indent="2"/>
    </xf>
    <xf numFmtId="0" fontId="21" fillId="8" borderId="0" xfId="0" applyFont="1" applyFill="1" applyAlignment="1">
      <alignment horizontal="left" vertical="center" wrapText="1" indent="1"/>
    </xf>
    <xf numFmtId="0" fontId="17" fillId="5" borderId="8" xfId="12" applyFont="1" applyFill="1" applyBorder="1" applyAlignment="1">
      <alignment horizontal="left" vertical="center" wrapText="1" indent="2"/>
    </xf>
    <xf numFmtId="0" fontId="17" fillId="12" borderId="9" xfId="12" applyFont="1" applyFill="1" applyBorder="1" applyAlignment="1">
      <alignment horizontal="left" vertical="center" wrapText="1" indent="2"/>
    </xf>
    <xf numFmtId="0" fontId="17" fillId="12" borderId="9" xfId="11" applyFont="1" applyFill="1" applyBorder="1" applyAlignment="1">
      <alignment vertical="center"/>
    </xf>
    <xf numFmtId="9" fontId="1" fillId="12" borderId="9" xfId="2" applyFont="1" applyFill="1" applyBorder="1" applyAlignment="1">
      <alignment horizontal="center" vertical="center"/>
    </xf>
    <xf numFmtId="14" fontId="17" fillId="12" borderId="6" xfId="10" applyNumberFormat="1" applyFont="1" applyFill="1" applyBorder="1">
      <alignment horizontal="center" vertical="center"/>
    </xf>
    <xf numFmtId="0" fontId="21" fillId="13" borderId="0" xfId="0" applyFont="1" applyFill="1" applyAlignment="1">
      <alignment horizontal="left" vertical="center" wrapText="1" indent="1"/>
    </xf>
    <xf numFmtId="0" fontId="17" fillId="13" borderId="0" xfId="11" applyFont="1" applyFill="1" applyBorder="1" applyAlignment="1">
      <alignment vertical="center"/>
    </xf>
    <xf numFmtId="9" fontId="1" fillId="13" borderId="0" xfId="2" applyFont="1" applyFill="1" applyBorder="1" applyAlignment="1">
      <alignment horizontal="center" vertical="center"/>
    </xf>
    <xf numFmtId="0" fontId="17" fillId="13" borderId="6" xfId="10" applyNumberFormat="1" applyFont="1" applyFill="1" applyBorder="1">
      <alignment horizontal="center" vertical="center"/>
    </xf>
    <xf numFmtId="0" fontId="17" fillId="12" borderId="0" xfId="12" applyFont="1" applyFill="1" applyBorder="1" applyAlignment="1">
      <alignment horizontal="left" vertical="center" wrapText="1" indent="2"/>
    </xf>
    <xf numFmtId="0" fontId="17" fillId="12" borderId="0" xfId="11" applyFont="1" applyFill="1" applyBorder="1" applyAlignment="1">
      <alignment vertical="center"/>
    </xf>
    <xf numFmtId="9" fontId="1" fillId="12" borderId="0" xfId="2" applyFont="1" applyFill="1" applyBorder="1" applyAlignment="1">
      <alignment horizontal="center" vertical="center"/>
    </xf>
    <xf numFmtId="14" fontId="17" fillId="12" borderId="0" xfId="10" applyNumberFormat="1" applyFont="1" applyFill="1" applyBorder="1">
      <alignment horizontal="center" vertical="center"/>
    </xf>
    <xf numFmtId="169" fontId="28" fillId="0" borderId="0" xfId="9" applyNumberFormat="1" applyFont="1" applyBorder="1" applyAlignment="1">
      <alignment horizontal="left"/>
    </xf>
    <xf numFmtId="0" fontId="17" fillId="5" borderId="9" xfId="12" applyFont="1" applyFill="1" applyBorder="1" applyAlignment="1">
      <alignment horizontal="left" vertical="center" wrapText="1" indent="2"/>
    </xf>
    <xf numFmtId="0" fontId="17" fillId="5" borderId="9" xfId="11" applyFont="1" applyFill="1" applyBorder="1" applyAlignment="1">
      <alignment vertical="center"/>
    </xf>
    <xf numFmtId="9" fontId="1" fillId="5" borderId="9" xfId="2" applyFont="1" applyFill="1" applyBorder="1" applyAlignment="1">
      <alignment horizontal="center" vertical="center"/>
    </xf>
    <xf numFmtId="0" fontId="29" fillId="0" borderId="0" xfId="5" applyFont="1" applyAlignment="1">
      <alignment horizontal="left" indent="3"/>
    </xf>
    <xf numFmtId="0" fontId="17" fillId="3" borderId="0" xfId="12" applyFont="1" applyFill="1" applyBorder="1" applyAlignment="1">
      <alignment horizontal="left" vertical="center" wrapText="1" indent="2"/>
    </xf>
    <xf numFmtId="0" fontId="17" fillId="3" borderId="0" xfId="11" applyFont="1" applyFill="1" applyBorder="1" applyAlignment="1">
      <alignment vertical="center"/>
    </xf>
    <xf numFmtId="9" fontId="1" fillId="3" borderId="0" xfId="2" applyFont="1" applyFill="1" applyBorder="1" applyAlignment="1">
      <alignment horizontal="center" vertical="center"/>
    </xf>
    <xf numFmtId="14" fontId="17" fillId="3" borderId="0" xfId="10" applyNumberFormat="1" applyFont="1" applyFill="1" applyBorder="1">
      <alignment horizontal="center" vertical="center"/>
    </xf>
    <xf numFmtId="0" fontId="4" fillId="0" borderId="0" xfId="0" applyFont="1" applyAlignment="1">
      <alignment wrapText="1"/>
    </xf>
    <xf numFmtId="0" fontId="17" fillId="4" borderId="6" xfId="11" applyFont="1" applyFill="1" applyBorder="1" applyAlignment="1">
      <alignment vertical="center" wrapText="1"/>
    </xf>
    <xf numFmtId="0" fontId="17" fillId="12" borderId="6" xfId="11" applyFont="1" applyFill="1" applyBorder="1" applyAlignment="1">
      <alignment vertical="center" wrapText="1"/>
    </xf>
    <xf numFmtId="0" fontId="17" fillId="4" borderId="0" xfId="11" applyFont="1" applyFill="1" applyBorder="1" applyAlignment="1">
      <alignment vertical="center" wrapText="1"/>
    </xf>
    <xf numFmtId="0" fontId="17" fillId="0" borderId="0" xfId="11" applyFont="1" applyBorder="1" applyAlignment="1">
      <alignment vertical="center" wrapText="1"/>
    </xf>
    <xf numFmtId="0" fontId="22" fillId="2" borderId="0" xfId="0" applyFont="1" applyFill="1" applyAlignment="1">
      <alignment vertical="center" wrapText="1"/>
    </xf>
    <xf numFmtId="0" fontId="0" fillId="0" borderId="0" xfId="0" applyAlignment="1">
      <alignment wrapText="1"/>
    </xf>
    <xf numFmtId="0" fontId="7" fillId="0" borderId="0" xfId="0" applyFont="1" applyAlignment="1">
      <alignment wrapText="1"/>
    </xf>
    <xf numFmtId="0" fontId="8" fillId="0" borderId="0" xfId="1" applyFont="1" applyAlignment="1" applyProtection="1">
      <alignment wrapText="1"/>
    </xf>
    <xf numFmtId="0" fontId="1" fillId="0" borderId="0" xfId="1" applyFont="1" applyAlignment="1" applyProtection="1">
      <alignment horizontal="left" vertical="top" wrapText="1"/>
    </xf>
    <xf numFmtId="0" fontId="4" fillId="0" borderId="0" xfId="0" applyFont="1" applyAlignment="1">
      <alignment horizontal="left" wrapText="1"/>
    </xf>
    <xf numFmtId="0" fontId="17" fillId="0" borderId="0" xfId="0" applyFont="1" applyAlignment="1">
      <alignment horizontal="left" wrapText="1"/>
    </xf>
    <xf numFmtId="170" fontId="17" fillId="4" borderId="6" xfId="10" applyNumberFormat="1" applyFont="1" applyFill="1" applyBorder="1" applyAlignment="1">
      <alignment horizontal="center" vertical="center" wrapText="1"/>
    </xf>
    <xf numFmtId="170" fontId="17" fillId="4" borderId="0" xfId="10" applyNumberFormat="1" applyFont="1" applyFill="1" applyBorder="1" applyAlignment="1">
      <alignment horizontal="center" vertical="center" wrapText="1"/>
    </xf>
    <xf numFmtId="0" fontId="17" fillId="0" borderId="0" xfId="12" applyFont="1" applyBorder="1" applyAlignment="1">
      <alignment horizontal="left" vertical="center" wrapText="1"/>
    </xf>
    <xf numFmtId="9" fontId="1" fillId="0" borderId="0" xfId="2" applyFont="1" applyBorder="1" applyAlignment="1">
      <alignment horizontal="center" vertical="center" wrapText="1"/>
    </xf>
    <xf numFmtId="165" fontId="17" fillId="0" borderId="0" xfId="10" applyFont="1" applyBorder="1" applyAlignment="1">
      <alignment horizontal="center" vertical="center" wrapText="1"/>
    </xf>
    <xf numFmtId="0" fontId="22" fillId="2" borderId="0" xfId="0" applyFont="1" applyFill="1" applyAlignment="1">
      <alignment horizontal="left" vertical="center" wrapText="1"/>
    </xf>
    <xf numFmtId="9" fontId="1" fillId="2" borderId="0" xfId="2" applyFont="1" applyFill="1" applyBorder="1" applyAlignment="1">
      <alignment horizontal="center" vertical="center" wrapText="1"/>
    </xf>
    <xf numFmtId="165" fontId="23" fillId="2" borderId="0" xfId="0" applyNumberFormat="1" applyFont="1" applyFill="1" applyAlignment="1">
      <alignment horizontal="left" vertical="center" wrapText="1"/>
    </xf>
    <xf numFmtId="165" fontId="1" fillId="2" borderId="0" xfId="0" applyNumberFormat="1" applyFont="1" applyFill="1" applyAlignment="1">
      <alignment horizontal="center" vertical="center" wrapText="1"/>
    </xf>
    <xf numFmtId="0" fontId="0" fillId="0" borderId="0" xfId="0" applyAlignment="1">
      <alignment horizontal="left" wrapText="1"/>
    </xf>
    <xf numFmtId="0" fontId="0" fillId="0" borderId="0" xfId="0" applyAlignment="1">
      <alignment horizontal="center" wrapText="1"/>
    </xf>
    <xf numFmtId="0" fontId="13" fillId="0" borderId="0" xfId="0" applyFont="1" applyAlignment="1">
      <alignment horizontal="center" wrapText="1"/>
    </xf>
    <xf numFmtId="0" fontId="17" fillId="0" borderId="0" xfId="0" applyFont="1" applyAlignment="1">
      <alignment horizontal="center" wrapText="1"/>
    </xf>
    <xf numFmtId="0" fontId="17" fillId="14" borderId="6" xfId="12" applyFont="1" applyFill="1" applyBorder="1" applyAlignment="1">
      <alignment horizontal="left" vertical="center" wrapText="1"/>
    </xf>
    <xf numFmtId="9" fontId="1" fillId="14" borderId="6" xfId="2" applyFont="1" applyFill="1" applyBorder="1" applyAlignment="1">
      <alignment horizontal="center" vertical="center" wrapText="1"/>
    </xf>
    <xf numFmtId="9" fontId="1" fillId="14" borderId="7" xfId="2" applyFont="1" applyFill="1" applyBorder="1" applyAlignment="1">
      <alignment horizontal="center" vertical="center" wrapText="1"/>
    </xf>
    <xf numFmtId="9" fontId="1" fillId="14" borderId="0" xfId="2" applyFont="1" applyFill="1" applyBorder="1" applyAlignment="1">
      <alignment horizontal="center" vertical="center" wrapText="1"/>
    </xf>
    <xf numFmtId="0" fontId="17" fillId="14" borderId="0" xfId="12" applyFont="1" applyFill="1" applyBorder="1" applyAlignment="1">
      <alignment horizontal="left" vertical="center" wrapText="1"/>
    </xf>
    <xf numFmtId="14" fontId="17" fillId="14" borderId="1" xfId="10" applyNumberFormat="1" applyFont="1" applyFill="1">
      <alignment horizontal="center" vertical="center"/>
    </xf>
    <xf numFmtId="0" fontId="4" fillId="0" borderId="25" xfId="0" applyFont="1" applyBorder="1" applyAlignment="1">
      <alignment vertical="center"/>
    </xf>
    <xf numFmtId="0" fontId="4" fillId="0" borderId="25" xfId="0" applyFont="1" applyBorder="1" applyAlignment="1">
      <alignment horizontal="right" vertical="center"/>
    </xf>
    <xf numFmtId="0" fontId="36" fillId="0" borderId="24" xfId="0" applyFont="1" applyBorder="1" applyAlignment="1">
      <alignment vertical="center"/>
    </xf>
    <xf numFmtId="0" fontId="36" fillId="0" borderId="24" xfId="0" applyFont="1" applyBorder="1" applyAlignment="1">
      <alignment horizontal="right" vertical="center"/>
    </xf>
    <xf numFmtId="0" fontId="4" fillId="0" borderId="26" xfId="0" applyFont="1" applyBorder="1" applyAlignment="1">
      <alignment vertical="center"/>
    </xf>
    <xf numFmtId="0" fontId="36" fillId="0" borderId="28"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6" fillId="0" borderId="31" xfId="0" applyFont="1" applyBorder="1" applyAlignment="1">
      <alignment vertical="center"/>
    </xf>
    <xf numFmtId="0" fontId="36" fillId="0" borderId="27" xfId="0" applyFont="1" applyBorder="1" applyAlignment="1">
      <alignment vertical="center"/>
    </xf>
    <xf numFmtId="0" fontId="36" fillId="0" borderId="33" xfId="0" applyFont="1" applyBorder="1" applyAlignment="1">
      <alignment vertical="center"/>
    </xf>
    <xf numFmtId="0" fontId="4" fillId="0" borderId="34" xfId="0" applyFont="1" applyBorder="1" applyAlignment="1">
      <alignment vertical="center"/>
    </xf>
    <xf numFmtId="0" fontId="36" fillId="0" borderId="36" xfId="0" applyFont="1" applyBorder="1" applyAlignment="1">
      <alignment vertical="center"/>
    </xf>
    <xf numFmtId="0" fontId="4" fillId="0" borderId="35" xfId="0" applyFont="1" applyBorder="1" applyAlignment="1">
      <alignment vertical="center"/>
    </xf>
    <xf numFmtId="0" fontId="36" fillId="0" borderId="37" xfId="0" applyFont="1" applyBorder="1" applyAlignment="1">
      <alignment vertical="center"/>
    </xf>
    <xf numFmtId="0" fontId="36" fillId="0" borderId="38" xfId="0" applyFont="1" applyBorder="1" applyAlignment="1">
      <alignment vertical="center"/>
    </xf>
    <xf numFmtId="0" fontId="36" fillId="0" borderId="39" xfId="0" applyFont="1" applyBorder="1" applyAlignment="1">
      <alignment vertical="center"/>
    </xf>
    <xf numFmtId="0" fontId="36" fillId="0" borderId="40" xfId="0" applyFont="1" applyBorder="1" applyAlignment="1">
      <alignment vertical="center"/>
    </xf>
    <xf numFmtId="0" fontId="36" fillId="0" borderId="41" xfId="0" applyFont="1" applyBorder="1" applyAlignment="1">
      <alignment vertical="center"/>
    </xf>
    <xf numFmtId="0" fontId="36" fillId="0" borderId="42" xfId="0" applyFont="1" applyBorder="1" applyAlignment="1">
      <alignment vertical="center"/>
    </xf>
    <xf numFmtId="0" fontId="11" fillId="0" borderId="0" xfId="0" applyFont="1" applyAlignment="1">
      <alignment wrapText="1"/>
    </xf>
    <xf numFmtId="0" fontId="11" fillId="0" borderId="0" xfId="1" applyFont="1" applyAlignment="1" applyProtection="1">
      <alignment wrapText="1"/>
    </xf>
    <xf numFmtId="0" fontId="17" fillId="12" borderId="6" xfId="11" quotePrefix="1" applyFont="1" applyFill="1" applyBorder="1" applyAlignment="1">
      <alignment vertical="center" wrapText="1"/>
    </xf>
    <xf numFmtId="0" fontId="17" fillId="0" borderId="0" xfId="11" quotePrefix="1" applyFont="1" applyFill="1" applyBorder="1" applyAlignment="1">
      <alignment vertical="center" wrapText="1"/>
    </xf>
    <xf numFmtId="0" fontId="17" fillId="4" borderId="6" xfId="11" quotePrefix="1" applyFont="1" applyFill="1" applyBorder="1" applyAlignment="1">
      <alignment vertical="center" wrapText="1"/>
    </xf>
    <xf numFmtId="0" fontId="4" fillId="0" borderId="0" xfId="0" applyFont="1" applyAlignment="1">
      <alignment vertical="center" wrapText="1"/>
    </xf>
    <xf numFmtId="14" fontId="17" fillId="4" borderId="1" xfId="10" applyNumberFormat="1" applyFont="1" applyFill="1" applyAlignment="1">
      <alignment horizontal="center" vertical="center" wrapText="1"/>
    </xf>
    <xf numFmtId="0" fontId="39" fillId="0" borderId="0" xfId="0" applyFont="1" applyAlignment="1">
      <alignment vertical="center" wrapText="1"/>
    </xf>
    <xf numFmtId="0" fontId="40" fillId="17" borderId="24" xfId="0" applyFont="1" applyFill="1" applyBorder="1" applyAlignment="1">
      <alignment vertical="center" wrapText="1"/>
    </xf>
    <xf numFmtId="0" fontId="40" fillId="0" borderId="24" xfId="0" applyFont="1" applyBorder="1" applyAlignment="1">
      <alignment vertical="center" wrapText="1"/>
    </xf>
    <xf numFmtId="0" fontId="40" fillId="17" borderId="44" xfId="0" applyFont="1" applyFill="1" applyBorder="1" applyAlignment="1">
      <alignment vertical="center" wrapText="1"/>
    </xf>
    <xf numFmtId="0" fontId="28" fillId="0" borderId="0" xfId="6" applyFont="1" applyAlignment="1">
      <alignment horizontal="left"/>
    </xf>
    <xf numFmtId="0" fontId="28" fillId="0" borderId="0" xfId="0" applyFont="1" applyAlignment="1">
      <alignment horizontal="left"/>
    </xf>
    <xf numFmtId="0" fontId="28" fillId="0" borderId="0" xfId="8" applyFont="1" applyAlignment="1">
      <alignment horizontal="left"/>
    </xf>
    <xf numFmtId="0" fontId="28" fillId="0" borderId="0" xfId="0" applyFont="1" applyAlignment="1">
      <alignment horizontal="right"/>
    </xf>
    <xf numFmtId="169" fontId="28" fillId="0" borderId="0" xfId="9" applyNumberFormat="1" applyFont="1" applyBorder="1" applyAlignment="1">
      <alignment horizontal="left"/>
    </xf>
    <xf numFmtId="0" fontId="13" fillId="0" borderId="0" xfId="3" applyAlignment="1">
      <alignment wrapText="1"/>
    </xf>
    <xf numFmtId="0" fontId="18" fillId="9" borderId="16" xfId="0" applyFont="1" applyFill="1" applyBorder="1" applyAlignment="1">
      <alignment horizontal="center" vertical="center"/>
    </xf>
    <xf numFmtId="0" fontId="4" fillId="2" borderId="21" xfId="0" applyFont="1" applyFill="1" applyBorder="1"/>
    <xf numFmtId="0" fontId="18" fillId="9" borderId="16" xfId="0" applyFont="1" applyFill="1" applyBorder="1" applyAlignment="1">
      <alignment horizontal="left" vertical="center" indent="1"/>
    </xf>
    <xf numFmtId="0" fontId="4" fillId="2" borderId="21" xfId="0" applyFont="1" applyFill="1" applyBorder="1" applyAlignment="1">
      <alignment horizontal="left" indent="1"/>
    </xf>
    <xf numFmtId="0" fontId="18" fillId="9" borderId="16" xfId="0" applyFont="1" applyFill="1" applyBorder="1" applyAlignment="1">
      <alignment vertical="center"/>
    </xf>
    <xf numFmtId="0" fontId="30" fillId="0" borderId="0" xfId="8" applyFont="1" applyAlignment="1">
      <alignment horizontal="left"/>
    </xf>
    <xf numFmtId="14" fontId="30" fillId="0" borderId="0" xfId="9" applyNumberFormat="1" applyFont="1" applyBorder="1" applyAlignment="1">
      <alignment horizontal="left"/>
    </xf>
    <xf numFmtId="167" fontId="17" fillId="2" borderId="13" xfId="0" applyNumberFormat="1" applyFont="1" applyFill="1" applyBorder="1" applyAlignment="1">
      <alignment horizontal="center" vertical="center" wrapText="1"/>
    </xf>
    <xf numFmtId="167" fontId="17" fillId="2" borderId="19" xfId="0" applyNumberFormat="1" applyFont="1" applyFill="1" applyBorder="1" applyAlignment="1">
      <alignment horizontal="center" vertical="center" wrapText="1"/>
    </xf>
    <xf numFmtId="167" fontId="17" fillId="2" borderId="18" xfId="0" applyNumberFormat="1" applyFont="1" applyFill="1" applyBorder="1" applyAlignment="1">
      <alignment horizontal="center" vertical="center" wrapText="1"/>
    </xf>
    <xf numFmtId="0" fontId="17" fillId="14" borderId="0" xfId="12" applyFont="1" applyFill="1" applyBorder="1" applyAlignment="1">
      <alignment horizontal="center" vertical="center" wrapText="1"/>
    </xf>
    <xf numFmtId="0" fontId="17" fillId="14" borderId="6" xfId="11" applyFont="1" applyFill="1" applyBorder="1" applyAlignment="1">
      <alignment horizontal="center" vertical="center" wrapText="1"/>
    </xf>
    <xf numFmtId="14" fontId="17" fillId="14" borderId="0" xfId="10" applyNumberFormat="1" applyFont="1" applyFill="1" applyBorder="1" applyAlignment="1">
      <alignment horizontal="center" vertical="center" wrapText="1"/>
    </xf>
    <xf numFmtId="14" fontId="17" fillId="14" borderId="6" xfId="10" applyNumberFormat="1" applyFont="1" applyFill="1" applyBorder="1" applyAlignment="1">
      <alignment horizontal="center" vertical="center" wrapText="1"/>
    </xf>
    <xf numFmtId="0" fontId="31" fillId="0" borderId="0" xfId="5" applyFont="1" applyAlignment="1">
      <alignment horizontal="left" wrapText="1"/>
    </xf>
    <xf numFmtId="0" fontId="18" fillId="9" borderId="16"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4" fillId="2" borderId="21" xfId="0" applyFont="1" applyFill="1" applyBorder="1" applyAlignment="1">
      <alignment wrapText="1"/>
    </xf>
    <xf numFmtId="0" fontId="18" fillId="9" borderId="16" xfId="0" applyFont="1" applyFill="1" applyBorder="1" applyAlignment="1">
      <alignment horizontal="left" vertical="center" wrapText="1"/>
    </xf>
    <xf numFmtId="0" fontId="4" fillId="2" borderId="21" xfId="0" applyFont="1" applyFill="1" applyBorder="1" applyAlignment="1">
      <alignment horizontal="left" wrapText="1"/>
    </xf>
    <xf numFmtId="0" fontId="18" fillId="9" borderId="22" xfId="0" applyFont="1" applyFill="1" applyBorder="1" applyAlignment="1">
      <alignment horizontal="center" vertical="center" wrapText="1"/>
    </xf>
    <xf numFmtId="0" fontId="18" fillId="9" borderId="23" xfId="0" applyFont="1" applyFill="1" applyBorder="1" applyAlignment="1">
      <alignment horizontal="center" vertical="center" wrapText="1"/>
    </xf>
    <xf numFmtId="0" fontId="18" fillId="9" borderId="21" xfId="0" applyFont="1" applyFill="1" applyBorder="1" applyAlignment="1">
      <alignment horizontal="left" vertical="center" wrapText="1"/>
    </xf>
    <xf numFmtId="0" fontId="38" fillId="0" borderId="0" xfId="0" applyFont="1" applyAlignment="1">
      <alignment horizontal="center" vertical="center" wrapText="1"/>
    </xf>
    <xf numFmtId="0" fontId="38" fillId="0" borderId="0" xfId="0" applyFont="1" applyBorder="1" applyAlignment="1">
      <alignment horizontal="center" vertical="center" wrapText="1"/>
    </xf>
    <xf numFmtId="0" fontId="40" fillId="0" borderId="43" xfId="0" applyFont="1" applyBorder="1" applyAlignment="1">
      <alignment vertical="center" wrapText="1"/>
    </xf>
    <xf numFmtId="0" fontId="40" fillId="0" borderId="45" xfId="0" applyFont="1" applyBorder="1" applyAlignment="1">
      <alignment vertical="center" wrapText="1"/>
    </xf>
    <xf numFmtId="0" fontId="40" fillId="0" borderId="44" xfId="0" applyFont="1" applyBorder="1" applyAlignment="1">
      <alignment vertical="center" wrapText="1"/>
    </xf>
    <xf numFmtId="0" fontId="40" fillId="0" borderId="43" xfId="0" applyFont="1" applyBorder="1" applyAlignment="1">
      <alignment horizontal="left" vertical="center" wrapText="1"/>
    </xf>
    <xf numFmtId="0" fontId="40" fillId="0" borderId="45" xfId="0" applyFont="1" applyBorder="1" applyAlignment="1">
      <alignment horizontal="left" vertical="center" wrapText="1"/>
    </xf>
    <xf numFmtId="0" fontId="40" fillId="0" borderId="44" xfId="0" applyFont="1" applyBorder="1" applyAlignment="1">
      <alignment horizontal="left" vertical="center" wrapText="1"/>
    </xf>
    <xf numFmtId="0" fontId="40" fillId="17" borderId="43" xfId="0" applyFont="1" applyFill="1" applyBorder="1" applyAlignment="1">
      <alignment vertical="center" wrapText="1"/>
    </xf>
    <xf numFmtId="0" fontId="40" fillId="17" borderId="45" xfId="0" applyFont="1" applyFill="1" applyBorder="1" applyAlignment="1">
      <alignment vertical="center" wrapText="1"/>
    </xf>
    <xf numFmtId="0" fontId="40" fillId="17" borderId="44" xfId="0" applyFont="1" applyFill="1" applyBorder="1" applyAlignment="1">
      <alignment vertical="center" wrapText="1"/>
    </xf>
    <xf numFmtId="0" fontId="34" fillId="0" borderId="0" xfId="0" applyFont="1" applyAlignment="1"/>
    <xf numFmtId="0" fontId="34" fillId="0" borderId="0" xfId="0" applyFont="1"/>
    <xf numFmtId="0" fontId="40" fillId="3" borderId="24" xfId="0" applyFont="1" applyFill="1" applyBorder="1" applyAlignment="1">
      <alignment vertical="center" wrapText="1"/>
    </xf>
    <xf numFmtId="0" fontId="40" fillId="3" borderId="24" xfId="0" applyFont="1" applyFill="1" applyBorder="1" applyAlignment="1">
      <alignment horizontal="left" vertical="center" wrapText="1"/>
    </xf>
    <xf numFmtId="0" fontId="38" fillId="0" borderId="46" xfId="0" applyFont="1" applyBorder="1" applyAlignment="1">
      <alignment horizontal="center" vertical="center" wrapText="1"/>
    </xf>
    <xf numFmtId="0" fontId="40" fillId="3" borderId="44" xfId="0" applyFont="1" applyFill="1" applyBorder="1" applyAlignment="1">
      <alignment vertical="center" wrapText="1"/>
    </xf>
    <xf numFmtId="0" fontId="38" fillId="3" borderId="46" xfId="0" applyFont="1" applyFill="1" applyBorder="1" applyAlignment="1">
      <alignment horizontal="center" vertical="center" wrapText="1"/>
    </xf>
    <xf numFmtId="0" fontId="43" fillId="0" borderId="46" xfId="0" applyFont="1" applyBorder="1" applyAlignment="1">
      <alignment horizontal="justify" vertical="center"/>
    </xf>
    <xf numFmtId="0" fontId="33" fillId="16" borderId="47" xfId="0" applyFont="1" applyFill="1" applyBorder="1" applyAlignment="1">
      <alignment vertical="center"/>
    </xf>
    <xf numFmtId="0" fontId="34" fillId="2" borderId="48" xfId="0" applyFont="1" applyFill="1" applyBorder="1" applyAlignment="1">
      <alignment horizontal="left" vertical="top" wrapText="1"/>
    </xf>
    <xf numFmtId="0" fontId="34" fillId="2" borderId="48" xfId="0" applyFont="1" applyFill="1" applyBorder="1" applyAlignment="1">
      <alignment horizontal="left" vertical="top" wrapText="1"/>
    </xf>
    <xf numFmtId="0" fontId="34" fillId="2" borderId="48" xfId="0" applyFont="1" applyFill="1" applyBorder="1" applyAlignment="1">
      <alignment horizontal="left" vertical="center" wrapText="1"/>
    </xf>
    <xf numFmtId="0" fontId="42" fillId="2" borderId="48" xfId="1" applyFont="1" applyFill="1" applyBorder="1" applyAlignment="1" applyProtection="1">
      <alignment horizontal="left" vertical="top" wrapText="1"/>
    </xf>
    <xf numFmtId="0" fontId="34" fillId="2" borderId="49" xfId="0" applyFont="1" applyFill="1" applyBorder="1" applyAlignment="1"/>
    <xf numFmtId="0" fontId="33" fillId="15" borderId="47" xfId="0" applyFont="1" applyFill="1" applyBorder="1" applyAlignment="1">
      <alignment vertical="center"/>
    </xf>
    <xf numFmtId="0" fontId="34" fillId="14" borderId="48" xfId="0" applyFont="1" applyFill="1" applyBorder="1" applyAlignment="1">
      <alignment horizontal="justify" vertical="center"/>
    </xf>
    <xf numFmtId="0" fontId="34" fillId="14" borderId="48" xfId="0" applyFont="1" applyFill="1" applyBorder="1" applyAlignment="1">
      <alignment horizontal="left" vertical="center"/>
    </xf>
    <xf numFmtId="0" fontId="34" fillId="14" borderId="48" xfId="0" applyFont="1" applyFill="1" applyBorder="1" applyAlignment="1"/>
    <xf numFmtId="0" fontId="42" fillId="14" borderId="48" xfId="1" applyFont="1" applyFill="1" applyBorder="1" applyAlignment="1" applyProtection="1"/>
    <xf numFmtId="0" fontId="42" fillId="14" borderId="48" xfId="1" applyFont="1" applyFill="1" applyBorder="1" applyAlignment="1" applyProtection="1">
      <alignment horizontal="left" vertical="center"/>
    </xf>
    <xf numFmtId="0" fontId="42" fillId="14" borderId="48" xfId="1" applyFont="1" applyFill="1" applyBorder="1" applyAlignment="1" applyProtection="1">
      <alignment horizontal="left" vertical="center" wrapText="1"/>
    </xf>
    <xf numFmtId="0" fontId="34" fillId="14" borderId="49" xfId="0" applyFont="1" applyFill="1" applyBorder="1" applyAlignment="1"/>
    <xf numFmtId="0" fontId="33" fillId="4" borderId="47" xfId="0" applyFont="1" applyFill="1" applyBorder="1" applyAlignment="1">
      <alignment vertical="center"/>
    </xf>
    <xf numFmtId="0" fontId="34" fillId="4" borderId="48" xfId="0" applyFont="1" applyFill="1" applyBorder="1" applyAlignment="1"/>
    <xf numFmtId="0" fontId="34" fillId="4" borderId="48" xfId="0" applyFont="1" applyFill="1" applyBorder="1" applyAlignment="1">
      <alignment horizontal="left" vertical="center"/>
    </xf>
    <xf numFmtId="0" fontId="42" fillId="4" borderId="48" xfId="1" applyFont="1" applyFill="1" applyBorder="1" applyAlignment="1" applyProtection="1">
      <alignment horizontal="left" vertical="center" wrapText="1"/>
    </xf>
    <xf numFmtId="0" fontId="34" fillId="4" borderId="48" xfId="0" applyFont="1" applyFill="1" applyBorder="1" applyAlignment="1">
      <alignment horizontal="left" vertical="center" wrapText="1"/>
    </xf>
    <xf numFmtId="0" fontId="42" fillId="4" borderId="48" xfId="1" applyFont="1" applyFill="1" applyBorder="1" applyAlignment="1" applyProtection="1">
      <alignment horizontal="left" vertical="center"/>
    </xf>
    <xf numFmtId="0" fontId="34" fillId="4" borderId="49" xfId="0" applyFont="1" applyFill="1" applyBorder="1" applyAlignment="1"/>
    <xf numFmtId="0" fontId="33" fillId="18" borderId="47" xfId="0" applyFont="1" applyFill="1" applyBorder="1" applyAlignment="1">
      <alignment vertical="center"/>
    </xf>
    <xf numFmtId="0" fontId="34" fillId="18" borderId="48" xfId="0" applyFont="1" applyFill="1" applyBorder="1" applyAlignment="1"/>
    <xf numFmtId="0" fontId="34" fillId="18" borderId="48" xfId="0" applyFont="1" applyFill="1" applyBorder="1" applyAlignment="1">
      <alignment horizontal="left" vertical="center"/>
    </xf>
    <xf numFmtId="0" fontId="21" fillId="18" borderId="48" xfId="0" applyFont="1" applyFill="1" applyBorder="1"/>
    <xf numFmtId="0" fontId="42" fillId="18" borderId="48" xfId="1" applyFont="1" applyFill="1" applyBorder="1" applyAlignment="1" applyProtection="1">
      <alignment horizontal="left" vertical="center"/>
    </xf>
    <xf numFmtId="0" fontId="33" fillId="12" borderId="47" xfId="0" applyFont="1" applyFill="1" applyBorder="1" applyAlignment="1">
      <alignment vertical="center"/>
    </xf>
    <xf numFmtId="0" fontId="34" fillId="12" borderId="48" xfId="0" applyFont="1" applyFill="1" applyBorder="1" applyAlignment="1"/>
    <xf numFmtId="0" fontId="34" fillId="12" borderId="48" xfId="0" applyFont="1" applyFill="1" applyBorder="1" applyAlignment="1">
      <alignment horizontal="left" vertical="center"/>
    </xf>
    <xf numFmtId="0" fontId="34" fillId="12" borderId="49" xfId="0" applyFont="1" applyFill="1" applyBorder="1" applyAlignment="1"/>
    <xf numFmtId="0" fontId="33" fillId="3" borderId="47" xfId="0" applyFont="1" applyFill="1" applyBorder="1" applyAlignment="1">
      <alignment vertical="center"/>
    </xf>
    <xf numFmtId="0" fontId="34" fillId="3" borderId="48" xfId="0" applyFont="1" applyFill="1" applyBorder="1" applyAlignment="1">
      <alignment horizontal="left" vertical="center"/>
    </xf>
    <xf numFmtId="0" fontId="42" fillId="3" borderId="48" xfId="1" applyFont="1" applyFill="1" applyBorder="1" applyAlignment="1" applyProtection="1">
      <alignment horizontal="left" vertical="center"/>
    </xf>
    <xf numFmtId="0" fontId="21" fillId="3" borderId="49" xfId="0" applyFont="1" applyFill="1" applyBorder="1" applyAlignment="1">
      <alignment horizontal="left" vertical="center"/>
    </xf>
    <xf numFmtId="0" fontId="21" fillId="18" borderId="48" xfId="0" applyFont="1" applyFill="1" applyBorder="1" applyAlignment="1">
      <alignment horizontal="left" vertical="center"/>
    </xf>
    <xf numFmtId="0" fontId="27" fillId="18" borderId="48" xfId="1" applyFont="1" applyFill="1" applyBorder="1" applyAlignment="1" applyProtection="1">
      <alignment horizontal="left" vertical="center"/>
    </xf>
  </cellXfs>
  <cellStyles count="13">
    <cellStyle name="Comma" xfId="4" builtinId="3" customBuiltin="1"/>
    <cellStyle name="Date" xfId="10"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ame" xfId="11" xr:uid="{B2D3C1EE-6B41-4801-AAFC-C2274E49E503}"/>
    <cellStyle name="Normal" xfId="0" builtinId="0"/>
    <cellStyle name="Percent" xfId="2" builtinId="5"/>
    <cellStyle name="Project Start" xfId="9" xr:uid="{8EB8A09A-C31C-40A3-B2C1-9449520178B8}"/>
    <cellStyle name="Task" xfId="12" xr:uid="{6391D789-272B-4DD2-9BF3-2CDCF610FA41}"/>
    <cellStyle name="Title" xfId="5" builtinId="15" customBuiltin="1"/>
    <cellStyle name="zHiddenText" xfId="3" xr:uid="{26E66EE6-E33F-4D77-BAE4-0FB4F5BBF673}"/>
  </cellStyles>
  <dxfs count="18">
    <dxf>
      <fill>
        <patternFill>
          <bgColor theme="8"/>
        </patternFill>
      </fill>
      <border>
        <left/>
        <right/>
      </border>
    </dxf>
    <dxf>
      <fill>
        <patternFill>
          <bgColor theme="8" tint="0.59996337778862885"/>
        </patternFill>
      </fill>
      <border>
        <left/>
        <right/>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border>
        <left style="thin">
          <color theme="5"/>
        </left>
        <right style="thin">
          <color theme="5"/>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17"/>
      <tableStyleElement type="headerRow" dxfId="16"/>
      <tableStyleElement type="totalRow" dxfId="15"/>
      <tableStyleElement type="firstColumn" dxfId="14"/>
      <tableStyleElement type="lastColumn" dxfId="13"/>
      <tableStyleElement type="firstRowStripe" dxfId="12"/>
      <tableStyleElement type="secondRowStripe" dxfId="11"/>
      <tableStyleElement type="firstColumnStripe" dxfId="10"/>
      <tableStyleElement type="secondColumnStripe" dxfId="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29540</xdr:colOff>
      <xdr:row>0</xdr:row>
      <xdr:rowOff>140294</xdr:rowOff>
    </xdr:from>
    <xdr:to>
      <xdr:col>1</xdr:col>
      <xdr:colOff>1292780</xdr:colOff>
      <xdr:row>0</xdr:row>
      <xdr:rowOff>500294</xdr:rowOff>
    </xdr:to>
    <xdr:pic>
      <xdr:nvPicPr>
        <xdr:cNvPr id="3" name="Picture 2">
          <a:extLst>
            <a:ext uri="{FF2B5EF4-FFF2-40B4-BE49-F238E27FC236}">
              <a16:creationId xmlns:a16="http://schemas.microsoft.com/office/drawing/2014/main" id="{6500E300-6BF2-A2F4-4BEB-49D23BFEC3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517" y="140294"/>
          <a:ext cx="1263240" cy="3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124338</xdr:colOff>
      <xdr:row>0</xdr:row>
      <xdr:rowOff>133350</xdr:rowOff>
    </xdr:from>
    <xdr:to>
      <xdr:col>1</xdr:col>
      <xdr:colOff>1187039</xdr:colOff>
      <xdr:row>2</xdr:row>
      <xdr:rowOff>55200</xdr:rowOff>
    </xdr:to>
    <xdr:pic>
      <xdr:nvPicPr>
        <xdr:cNvPr id="4" name="Picture 3">
          <a:extLst>
            <a:ext uri="{FF2B5EF4-FFF2-40B4-BE49-F238E27FC236}">
              <a16:creationId xmlns:a16="http://schemas.microsoft.com/office/drawing/2014/main" id="{DF0B1F65-3DA4-45F7-8243-688B699168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738" y="133350"/>
          <a:ext cx="1062701" cy="302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0</xdr:row>
      <xdr:rowOff>133350</xdr:rowOff>
    </xdr:from>
    <xdr:to>
      <xdr:col>1</xdr:col>
      <xdr:colOff>1177001</xdr:colOff>
      <xdr:row>2</xdr:row>
      <xdr:rowOff>55200</xdr:rowOff>
    </xdr:to>
    <xdr:pic>
      <xdr:nvPicPr>
        <xdr:cNvPr id="4" name="Picture 3">
          <a:extLst>
            <a:ext uri="{FF2B5EF4-FFF2-40B4-BE49-F238E27FC236}">
              <a16:creationId xmlns:a16="http://schemas.microsoft.com/office/drawing/2014/main" id="{ACCDC320-C0B2-41B8-8B3B-53BEC16774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133350"/>
          <a:ext cx="1062701" cy="302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twoCellAnchor editAs="oneCell">
    <xdr:from>
      <xdr:col>0</xdr:col>
      <xdr:colOff>47625</xdr:colOff>
      <xdr:row>0</xdr:row>
      <xdr:rowOff>47624</xdr:rowOff>
    </xdr:from>
    <xdr:to>
      <xdr:col>0</xdr:col>
      <xdr:colOff>1952749</xdr:colOff>
      <xdr:row>0</xdr:row>
      <xdr:rowOff>590549</xdr:rowOff>
    </xdr:to>
    <xdr:pic>
      <xdr:nvPicPr>
        <xdr:cNvPr id="4" name="Picture 3">
          <a:extLst>
            <a:ext uri="{FF2B5EF4-FFF2-40B4-BE49-F238E27FC236}">
              <a16:creationId xmlns:a16="http://schemas.microsoft.com/office/drawing/2014/main" id="{9C77C436-6680-638B-34F8-7088DB32F4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47624"/>
          <a:ext cx="1905124" cy="5429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GQ347\Desktop\OSAPS\Outils\Mod&#232;les\Registre%20de%20non%20conformit&#233;%20et%20des%20plaintes.xlsx" TargetMode="External"/><Relationship Id="rId1" Type="http://schemas.openxmlformats.org/officeDocument/2006/relationships/externalLinkPath" Target="/Users/EGQ347/Desktop/OSAPS/Outils/Mod&#232;les/Registre%20de%20non%20conformit&#233;%20et%20des%20plai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gistre de non-conformité"/>
      <sheetName val="A propos"/>
    </sheetNames>
    <sheetDataSet>
      <sheetData sheetId="0"/>
      <sheetData sheetId="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ap.emfro.lu/s3/Test-D-rogation-copy" TargetMode="External"/><Relationship Id="rId3" Type="http://schemas.openxmlformats.org/officeDocument/2006/relationships/hyperlink" Target="https://inap.emfro.lu/s3/Test-D-lai" TargetMode="External"/><Relationship Id="rId7" Type="http://schemas.openxmlformats.org/officeDocument/2006/relationships/hyperlink" Target="https://accessibilite-produits-services.public.lu/fr/entreprises/demarches.html" TargetMode="External"/><Relationship Id="rId12" Type="http://schemas.openxmlformats.org/officeDocument/2006/relationships/comments" Target="../comments1.xml"/><Relationship Id="rId2" Type="http://schemas.openxmlformats.org/officeDocument/2006/relationships/hyperlink" Target="https://inap.emfro.lu/s3/Test-Services" TargetMode="External"/><Relationship Id="rId1" Type="http://schemas.openxmlformats.org/officeDocument/2006/relationships/hyperlink" Target="mailto:info@osaps.etat.lu" TargetMode="External"/><Relationship Id="rId6" Type="http://schemas.openxmlformats.org/officeDocument/2006/relationships/hyperlink" Target="https://accessibilite-produits-services.public.lu/fr/entreprises/boite-outils/formations.html" TargetMode="External"/><Relationship Id="rId11" Type="http://schemas.openxmlformats.org/officeDocument/2006/relationships/vmlDrawing" Target="../drawings/vmlDrawing1.vml"/><Relationship Id="rId5" Type="http://schemas.openxmlformats.org/officeDocument/2006/relationships/hyperlink" Target="https://accessibilite-produits-services.public.lu/fr/entreprises/boite-outils/lignes-directrices/services.html" TargetMode="External"/><Relationship Id="rId10" Type="http://schemas.openxmlformats.org/officeDocument/2006/relationships/hyperlink" Target="https://accessibilite-produits-services.public.lu/fr/entreprises/boite-outils/lignes-directrices/services.html" TargetMode="External"/><Relationship Id="rId4" Type="http://schemas.openxmlformats.org/officeDocument/2006/relationships/hyperlink" Target="https://accessibilite-produits-services.public.lu/fr/entreprises/boite-outils/lignes-directrices/services.html" TargetMode="External"/><Relationship Id="rId9" Type="http://schemas.openxmlformats.org/officeDocument/2006/relationships/hyperlink" Target="https://inap.emfro.lu/s3/Demande-de-d-rogatio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E6535-AD5E-4C00-B633-73490ED2E6B1}">
  <sheetPr>
    <tabColor theme="2"/>
  </sheetPr>
  <dimension ref="A1:B110"/>
  <sheetViews>
    <sheetView tabSelected="1" topLeftCell="A6" workbookViewId="0">
      <selection activeCell="B12" sqref="B12"/>
    </sheetView>
  </sheetViews>
  <sheetFormatPr defaultRowHeight="15.5" x14ac:dyDescent="0.35"/>
  <cols>
    <col min="1" max="1" width="97" style="212" customWidth="1"/>
    <col min="2" max="2" width="9.1796875" style="212"/>
    <col min="3" max="16384" width="8.7265625" style="213"/>
  </cols>
  <sheetData>
    <row r="1" spans="1:1" ht="42.75" customHeight="1" thickBot="1" x14ac:dyDescent="0.4">
      <c r="A1" s="219" t="s">
        <v>133</v>
      </c>
    </row>
    <row r="2" spans="1:1" ht="21" x14ac:dyDescent="0.35">
      <c r="A2" s="220" t="s">
        <v>55</v>
      </c>
    </row>
    <row r="3" spans="1:1" ht="15" customHeight="1" x14ac:dyDescent="0.35">
      <c r="A3" s="221" t="s">
        <v>80</v>
      </c>
    </row>
    <row r="4" spans="1:1" ht="15" customHeight="1" x14ac:dyDescent="0.35">
      <c r="A4" s="221"/>
    </row>
    <row r="5" spans="1:1" ht="15" customHeight="1" x14ac:dyDescent="0.35">
      <c r="A5" s="222" t="s">
        <v>81</v>
      </c>
    </row>
    <row r="6" spans="1:1" ht="7.5" customHeight="1" x14ac:dyDescent="0.35">
      <c r="A6" s="222"/>
    </row>
    <row r="7" spans="1:1" ht="15" customHeight="1" x14ac:dyDescent="0.35">
      <c r="A7" s="222" t="s">
        <v>85</v>
      </c>
    </row>
    <row r="8" spans="1:1" ht="15" customHeight="1" x14ac:dyDescent="0.35">
      <c r="A8" s="223" t="s">
        <v>82</v>
      </c>
    </row>
    <row r="9" spans="1:1" ht="15" customHeight="1" x14ac:dyDescent="0.35">
      <c r="A9" s="223" t="s">
        <v>83</v>
      </c>
    </row>
    <row r="10" spans="1:1" ht="15" customHeight="1" x14ac:dyDescent="0.35">
      <c r="A10" s="223" t="s">
        <v>84</v>
      </c>
    </row>
    <row r="11" spans="1:1" ht="15" customHeight="1" x14ac:dyDescent="0.35">
      <c r="A11" s="223"/>
    </row>
    <row r="12" spans="1:1" ht="30" customHeight="1" x14ac:dyDescent="0.35">
      <c r="A12" s="224" t="s">
        <v>121</v>
      </c>
    </row>
    <row r="13" spans="1:1" ht="7.5" customHeight="1" thickBot="1" x14ac:dyDescent="0.4">
      <c r="A13" s="225"/>
    </row>
    <row r="14" spans="1:1" ht="21" x14ac:dyDescent="0.35">
      <c r="A14" s="226" t="s">
        <v>56</v>
      </c>
    </row>
    <row r="15" spans="1:1" ht="7.5" customHeight="1" x14ac:dyDescent="0.35">
      <c r="A15" s="227"/>
    </row>
    <row r="16" spans="1:1" x14ac:dyDescent="0.35">
      <c r="A16" s="228" t="s">
        <v>142</v>
      </c>
    </row>
    <row r="17" spans="1:1" ht="7.5" customHeight="1" x14ac:dyDescent="0.35">
      <c r="A17" s="229"/>
    </row>
    <row r="18" spans="1:1" x14ac:dyDescent="0.35">
      <c r="A18" s="230" t="s">
        <v>86</v>
      </c>
    </row>
    <row r="19" spans="1:1" x14ac:dyDescent="0.35">
      <c r="A19" s="231" t="s">
        <v>78</v>
      </c>
    </row>
    <row r="20" spans="1:1" x14ac:dyDescent="0.35">
      <c r="A20" s="228" t="s">
        <v>79</v>
      </c>
    </row>
    <row r="21" spans="1:1" ht="7.5" customHeight="1" x14ac:dyDescent="0.35">
      <c r="A21" s="229"/>
    </row>
    <row r="22" spans="1:1" x14ac:dyDescent="0.35">
      <c r="A22" s="228" t="s">
        <v>143</v>
      </c>
    </row>
    <row r="23" spans="1:1" ht="7.5" customHeight="1" x14ac:dyDescent="0.35">
      <c r="A23" s="228"/>
    </row>
    <row r="24" spans="1:1" x14ac:dyDescent="0.35">
      <c r="A24" s="231" t="s">
        <v>57</v>
      </c>
    </row>
    <row r="25" spans="1:1" x14ac:dyDescent="0.35">
      <c r="A25" s="231" t="s">
        <v>77</v>
      </c>
    </row>
    <row r="26" spans="1:1" ht="7.5" customHeight="1" x14ac:dyDescent="0.35">
      <c r="A26" s="229"/>
    </row>
    <row r="27" spans="1:1" x14ac:dyDescent="0.35">
      <c r="A27" s="228" t="s">
        <v>144</v>
      </c>
    </row>
    <row r="28" spans="1:1" ht="7.5" customHeight="1" x14ac:dyDescent="0.35">
      <c r="A28" s="228"/>
    </row>
    <row r="29" spans="1:1" ht="15" customHeight="1" x14ac:dyDescent="0.35">
      <c r="A29" s="232" t="s">
        <v>120</v>
      </c>
    </row>
    <row r="30" spans="1:1" x14ac:dyDescent="0.35">
      <c r="A30" s="228" t="s">
        <v>131</v>
      </c>
    </row>
    <row r="31" spans="1:1" x14ac:dyDescent="0.35">
      <c r="A31" s="231" t="s">
        <v>123</v>
      </c>
    </row>
    <row r="32" spans="1:1" ht="7.5" customHeight="1" x14ac:dyDescent="0.35">
      <c r="A32" s="229"/>
    </row>
    <row r="33" spans="1:1" x14ac:dyDescent="0.35">
      <c r="A33" s="228" t="s">
        <v>145</v>
      </c>
    </row>
    <row r="34" spans="1:1" ht="7.5" customHeight="1" x14ac:dyDescent="0.35">
      <c r="A34" s="228"/>
    </row>
    <row r="35" spans="1:1" x14ac:dyDescent="0.35">
      <c r="A35" s="231" t="s">
        <v>58</v>
      </c>
    </row>
    <row r="36" spans="1:1" ht="7.5" customHeight="1" thickBot="1" x14ac:dyDescent="0.4">
      <c r="A36" s="233"/>
    </row>
    <row r="37" spans="1:1" ht="21" x14ac:dyDescent="0.35">
      <c r="A37" s="234" t="s">
        <v>59</v>
      </c>
    </row>
    <row r="38" spans="1:1" ht="7.5" customHeight="1" x14ac:dyDescent="0.35">
      <c r="A38" s="235"/>
    </row>
    <row r="39" spans="1:1" x14ac:dyDescent="0.35">
      <c r="A39" s="236" t="s">
        <v>146</v>
      </c>
    </row>
    <row r="40" spans="1:1" ht="7.5" customHeight="1" x14ac:dyDescent="0.35">
      <c r="A40" s="236"/>
    </row>
    <row r="41" spans="1:1" x14ac:dyDescent="0.35">
      <c r="A41" s="237" t="s">
        <v>141</v>
      </c>
    </row>
    <row r="42" spans="1:1" x14ac:dyDescent="0.35">
      <c r="A42" s="237" t="s">
        <v>136</v>
      </c>
    </row>
    <row r="43" spans="1:1" x14ac:dyDescent="0.35">
      <c r="A43" s="238" t="s">
        <v>137</v>
      </c>
    </row>
    <row r="44" spans="1:1" x14ac:dyDescent="0.35">
      <c r="A44" s="238" t="s">
        <v>138</v>
      </c>
    </row>
    <row r="45" spans="1:1" ht="7.5" customHeight="1" x14ac:dyDescent="0.35">
      <c r="A45" s="235"/>
    </row>
    <row r="46" spans="1:1" x14ac:dyDescent="0.35">
      <c r="A46" s="236" t="s">
        <v>147</v>
      </c>
    </row>
    <row r="47" spans="1:1" ht="7.5" customHeight="1" x14ac:dyDescent="0.35">
      <c r="A47" s="235"/>
    </row>
    <row r="48" spans="1:1" x14ac:dyDescent="0.35">
      <c r="A48" s="236" t="s">
        <v>139</v>
      </c>
    </row>
    <row r="49" spans="1:1" x14ac:dyDescent="0.35">
      <c r="A49" s="239" t="s">
        <v>140</v>
      </c>
    </row>
    <row r="50" spans="1:1" ht="7.5" customHeight="1" x14ac:dyDescent="0.35">
      <c r="A50" s="235"/>
    </row>
    <row r="51" spans="1:1" x14ac:dyDescent="0.35">
      <c r="A51" s="239" t="s">
        <v>125</v>
      </c>
    </row>
    <row r="52" spans="1:1" ht="7.5" customHeight="1" x14ac:dyDescent="0.35">
      <c r="A52" s="236"/>
    </row>
    <row r="53" spans="1:1" x14ac:dyDescent="0.35">
      <c r="A53" s="236" t="s">
        <v>60</v>
      </c>
    </row>
    <row r="54" spans="1:1" x14ac:dyDescent="0.35">
      <c r="A54" s="236" t="s">
        <v>61</v>
      </c>
    </row>
    <row r="55" spans="1:1" x14ac:dyDescent="0.35">
      <c r="A55" s="236" t="s">
        <v>62</v>
      </c>
    </row>
    <row r="56" spans="1:1" ht="7.5" customHeight="1" x14ac:dyDescent="0.35">
      <c r="A56" s="235"/>
    </row>
    <row r="57" spans="1:1" x14ac:dyDescent="0.35">
      <c r="A57" s="236" t="s">
        <v>148</v>
      </c>
    </row>
    <row r="58" spans="1:1" ht="7.5" customHeight="1" x14ac:dyDescent="0.35">
      <c r="A58" s="236"/>
    </row>
    <row r="59" spans="1:1" x14ac:dyDescent="0.35">
      <c r="A59" s="236" t="s">
        <v>63</v>
      </c>
    </row>
    <row r="60" spans="1:1" x14ac:dyDescent="0.35">
      <c r="A60" s="236" t="s">
        <v>64</v>
      </c>
    </row>
    <row r="61" spans="1:1" ht="7.5" customHeight="1" thickBot="1" x14ac:dyDescent="0.4">
      <c r="A61" s="240"/>
    </row>
    <row r="62" spans="1:1" ht="21" x14ac:dyDescent="0.35">
      <c r="A62" s="241" t="s">
        <v>65</v>
      </c>
    </row>
    <row r="63" spans="1:1" ht="7.5" customHeight="1" x14ac:dyDescent="0.35">
      <c r="A63" s="242"/>
    </row>
    <row r="64" spans="1:1" x14ac:dyDescent="0.35">
      <c r="A64" s="243" t="s">
        <v>149</v>
      </c>
    </row>
    <row r="65" spans="1:1" ht="7.5" customHeight="1" x14ac:dyDescent="0.35">
      <c r="A65" s="243"/>
    </row>
    <row r="66" spans="1:1" x14ac:dyDescent="0.35">
      <c r="A66" s="243" t="s">
        <v>66</v>
      </c>
    </row>
    <row r="67" spans="1:1" ht="7.5" customHeight="1" x14ac:dyDescent="0.35">
      <c r="A67" s="242"/>
    </row>
    <row r="68" spans="1:1" x14ac:dyDescent="0.35">
      <c r="A68" s="244" t="s">
        <v>126</v>
      </c>
    </row>
    <row r="69" spans="1:1" ht="7.5" customHeight="1" x14ac:dyDescent="0.35">
      <c r="A69" s="243"/>
    </row>
    <row r="70" spans="1:1" x14ac:dyDescent="0.35">
      <c r="A70" s="245" t="s">
        <v>127</v>
      </c>
    </row>
    <row r="71" spans="1:1" x14ac:dyDescent="0.35">
      <c r="A71" s="245" t="s">
        <v>128</v>
      </c>
    </row>
    <row r="72" spans="1:1" ht="7.5" customHeight="1" x14ac:dyDescent="0.35">
      <c r="A72" s="242"/>
    </row>
    <row r="73" spans="1:1" x14ac:dyDescent="0.35">
      <c r="A73" s="243" t="s">
        <v>150</v>
      </c>
    </row>
    <row r="74" spans="1:1" ht="7.5" customHeight="1" x14ac:dyDescent="0.35">
      <c r="A74" s="243"/>
    </row>
    <row r="75" spans="1:1" x14ac:dyDescent="0.35">
      <c r="A75" s="243" t="s">
        <v>67</v>
      </c>
    </row>
    <row r="76" spans="1:1" x14ac:dyDescent="0.35">
      <c r="A76" s="243" t="s">
        <v>68</v>
      </c>
    </row>
    <row r="77" spans="1:1" ht="7.5" customHeight="1" x14ac:dyDescent="0.35">
      <c r="A77" s="242"/>
    </row>
    <row r="78" spans="1:1" x14ac:dyDescent="0.35">
      <c r="A78" s="243" t="s">
        <v>151</v>
      </c>
    </row>
    <row r="79" spans="1:1" ht="7.5" customHeight="1" x14ac:dyDescent="0.35">
      <c r="A79" s="243"/>
    </row>
    <row r="80" spans="1:1" x14ac:dyDescent="0.35">
      <c r="A80" s="243" t="s">
        <v>129</v>
      </c>
    </row>
    <row r="81" spans="1:1" x14ac:dyDescent="0.35">
      <c r="A81" s="243" t="s">
        <v>124</v>
      </c>
    </row>
    <row r="82" spans="1:1" x14ac:dyDescent="0.35">
      <c r="A82" s="243" t="s">
        <v>134</v>
      </c>
    </row>
    <row r="83" spans="1:1" ht="7.5" customHeight="1" x14ac:dyDescent="0.35">
      <c r="A83" s="242"/>
    </row>
    <row r="84" spans="1:1" x14ac:dyDescent="0.35">
      <c r="A84" s="243" t="s">
        <v>152</v>
      </c>
    </row>
    <row r="85" spans="1:1" ht="7.5" customHeight="1" x14ac:dyDescent="0.35">
      <c r="A85" s="243"/>
    </row>
    <row r="86" spans="1:1" x14ac:dyDescent="0.35">
      <c r="A86" s="243" t="s">
        <v>69</v>
      </c>
    </row>
    <row r="87" spans="1:1" x14ac:dyDescent="0.35">
      <c r="A87" s="243" t="s">
        <v>130</v>
      </c>
    </row>
    <row r="88" spans="1:1" ht="7.5" customHeight="1" x14ac:dyDescent="0.35">
      <c r="A88" s="242"/>
    </row>
    <row r="89" spans="1:1" x14ac:dyDescent="0.35">
      <c r="A89" s="254" t="s">
        <v>157</v>
      </c>
    </row>
    <row r="90" spans="1:1" x14ac:dyDescent="0.35">
      <c r="A90" s="255" t="s">
        <v>156</v>
      </c>
    </row>
    <row r="91" spans="1:1" ht="7.5" customHeight="1" thickBot="1" x14ac:dyDescent="0.4">
      <c r="A91" s="243"/>
    </row>
    <row r="92" spans="1:1" ht="21" x14ac:dyDescent="0.35">
      <c r="A92" s="246" t="s">
        <v>70</v>
      </c>
    </row>
    <row r="93" spans="1:1" ht="7.5" customHeight="1" x14ac:dyDescent="0.35">
      <c r="A93" s="247"/>
    </row>
    <row r="94" spans="1:1" x14ac:dyDescent="0.35">
      <c r="A94" s="248" t="s">
        <v>153</v>
      </c>
    </row>
    <row r="95" spans="1:1" ht="7.5" customHeight="1" x14ac:dyDescent="0.35">
      <c r="A95" s="248"/>
    </row>
    <row r="96" spans="1:1" x14ac:dyDescent="0.35">
      <c r="A96" s="248" t="s">
        <v>71</v>
      </c>
    </row>
    <row r="97" spans="1:1" ht="15" customHeight="1" x14ac:dyDescent="0.35">
      <c r="A97" s="248" t="s">
        <v>72</v>
      </c>
    </row>
    <row r="98" spans="1:1" ht="7" customHeight="1" x14ac:dyDescent="0.35">
      <c r="A98" s="247"/>
    </row>
    <row r="99" spans="1:1" ht="15" customHeight="1" x14ac:dyDescent="0.35">
      <c r="A99" s="248" t="s">
        <v>154</v>
      </c>
    </row>
    <row r="100" spans="1:1" ht="7.5" customHeight="1" x14ac:dyDescent="0.35">
      <c r="A100" s="248"/>
    </row>
    <row r="101" spans="1:1" x14ac:dyDescent="0.35">
      <c r="A101" s="248" t="s">
        <v>73</v>
      </c>
    </row>
    <row r="102" spans="1:1" ht="7.5" customHeight="1" x14ac:dyDescent="0.35">
      <c r="A102" s="247"/>
    </row>
    <row r="103" spans="1:1" x14ac:dyDescent="0.35">
      <c r="A103" s="248" t="s">
        <v>155</v>
      </c>
    </row>
    <row r="104" spans="1:1" ht="7.5" customHeight="1" x14ac:dyDescent="0.35">
      <c r="A104" s="247"/>
    </row>
    <row r="105" spans="1:1" x14ac:dyDescent="0.35">
      <c r="A105" s="248" t="s">
        <v>135</v>
      </c>
    </row>
    <row r="106" spans="1:1" ht="7.5" customHeight="1" thickBot="1" x14ac:dyDescent="0.4">
      <c r="A106" s="249"/>
    </row>
    <row r="107" spans="1:1" ht="21" x14ac:dyDescent="0.35">
      <c r="A107" s="250" t="s">
        <v>74</v>
      </c>
    </row>
    <row r="108" spans="1:1" ht="7.5" customHeight="1" x14ac:dyDescent="0.35">
      <c r="A108" s="251"/>
    </row>
    <row r="109" spans="1:1" x14ac:dyDescent="0.35">
      <c r="A109" s="252" t="s">
        <v>75</v>
      </c>
    </row>
    <row r="110" spans="1:1" ht="16" thickBot="1" x14ac:dyDescent="0.4">
      <c r="A110" s="253" t="s">
        <v>76</v>
      </c>
    </row>
  </sheetData>
  <mergeCells count="1">
    <mergeCell ref="A3:A4"/>
  </mergeCells>
  <hyperlinks>
    <hyperlink ref="A109" r:id="rId1" display="mailto:info@osaps.etat.lu" xr:uid="{8053BD49-7604-4484-B540-91D665183A9B}"/>
    <hyperlink ref="A19" r:id="rId2" display="Effectuez le test &quot;Services&quot;." xr:uid="{ED0A698A-4782-469C-AE33-86AC965539BD}"/>
    <hyperlink ref="A24" r:id="rId3" xr:uid="{D0AD0F77-47D0-4F2B-B118-A6A427E7C90B}"/>
    <hyperlink ref="A25" location="'Plan de projet'!AC1" display="Reportez la date dans la cellule AC1" xr:uid="{AE59763F-B920-4EFE-B4E2-E4030F141CDB}"/>
    <hyperlink ref="A18" location="'Plan de projet'!Q1" display="Indiquez la date de début de l'évaluation dans la cellule Q1" xr:uid="{130C3BA1-D8D0-4AE0-A8D5-B216FC266BC5}"/>
    <hyperlink ref="A29" r:id="rId4" xr:uid="{53457EB7-0A8E-4079-BCA7-342A3138E2E9}"/>
    <hyperlink ref="A12" r:id="rId5" xr:uid="{3E62E4EF-4BBA-4E1E-8C56-077F277132FA}"/>
    <hyperlink ref="A35" location="'Exigences générales'!A1" display="Identifiez les solutions possibles aux exigences non remplies et reportez-les dans le registre." xr:uid="{FACA2596-DDCB-4FF1-8326-A556172E9D0A}"/>
    <hyperlink ref="A51" r:id="rId6" xr:uid="{40E6BBD2-2B76-42C4-9C33-DC1E29B2D91D}"/>
    <hyperlink ref="A70" r:id="rId7" xr:uid="{0A434675-B511-4E58-833E-F642A2A887C3}"/>
    <hyperlink ref="A71" location="'Mesures correctives'!A1" display="Le cas échéant, adaptez et détaillez le plan de mesures correctives." xr:uid="{E9A953D3-A88F-4F4F-A3B6-3727D4B1D619}"/>
    <hyperlink ref="A31" location="'Registre NC'!A1" display="Reportez les exigences remplies et les exigences non remplies dans le registre." xr:uid="{0ABE911E-9546-434F-8E84-89398C2AA468}"/>
    <hyperlink ref="A41" r:id="rId8" display="Déclaration de conformité (avec mise en conformité subséquente)" xr:uid="{523DD308-9B45-455D-86FB-67DC907ECE2A}"/>
    <hyperlink ref="A42" r:id="rId9" display="Information de dérogation" xr:uid="{65758C92-9C7F-441E-B3C9-F60D2B4D8E3B}"/>
    <hyperlink ref="A49" location="'Plan de projet'!A1" display="Insérez les étapes dans le Plan de projet." xr:uid="{C0E30510-1DAD-46B7-955A-C9EC85BCF76B}"/>
    <hyperlink ref="A90" r:id="rId10" xr:uid="{FE22A823-FF14-493D-AD06-10395F35BC0B}"/>
  </hyperlinks>
  <pageMargins left="0.7" right="0.7" top="0.75" bottom="0.75" header="0.3" footer="0.3"/>
  <legacy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36"/>
  <sheetViews>
    <sheetView showGridLines="0" showRuler="0" topLeftCell="C1" zoomScale="85" zoomScaleNormal="85" zoomScalePageLayoutView="70" workbookViewId="0">
      <selection activeCell="AW12" sqref="AW12"/>
    </sheetView>
  </sheetViews>
  <sheetFormatPr defaultColWidth="8.7265625" defaultRowHeight="30" customHeight="1" x14ac:dyDescent="0.35"/>
  <cols>
    <col min="1" max="1" width="2.7265625" style="13" customWidth="1"/>
    <col min="2" max="2" width="30.7265625" customWidth="1"/>
    <col min="3" max="3" width="16.7265625" customWidth="1"/>
    <col min="4" max="4" width="10.7265625" customWidth="1"/>
    <col min="5" max="5" width="10.7265625" style="2" customWidth="1"/>
    <col min="6" max="6" width="10.7265625" customWidth="1"/>
    <col min="7" max="7" width="2.7265625" customWidth="1"/>
    <col min="8" max="8" width="6.1796875" hidden="1" customWidth="1"/>
    <col min="9" max="64" width="3" customWidth="1"/>
    <col min="65" max="65" width="2.7265625" customWidth="1"/>
  </cols>
  <sheetData>
    <row r="1" spans="1:64" ht="90" customHeight="1" x14ac:dyDescent="1.1000000000000001">
      <c r="A1" s="14"/>
      <c r="B1" s="103" t="s">
        <v>49</v>
      </c>
      <c r="C1" s="75"/>
      <c r="D1" s="76"/>
      <c r="E1" s="76"/>
      <c r="F1" s="76"/>
      <c r="H1" s="1"/>
      <c r="I1" s="174" t="s">
        <v>3</v>
      </c>
      <c r="J1" s="174"/>
      <c r="K1" s="174"/>
      <c r="L1" s="174"/>
      <c r="M1" s="174"/>
      <c r="N1" s="174"/>
      <c r="O1" s="174"/>
      <c r="P1" s="174"/>
      <c r="Q1" s="176">
        <v>45839</v>
      </c>
      <c r="R1" s="176"/>
      <c r="S1" s="176"/>
      <c r="T1" s="176"/>
      <c r="U1" s="176"/>
      <c r="V1" s="176"/>
      <c r="W1" s="183" t="s">
        <v>22</v>
      </c>
      <c r="X1" s="183"/>
      <c r="Y1" s="183"/>
      <c r="Z1" s="183"/>
      <c r="AA1" s="183"/>
      <c r="AB1" s="183"/>
      <c r="AC1" s="184">
        <v>45836</v>
      </c>
      <c r="AD1" s="184"/>
      <c r="AE1" s="184"/>
      <c r="AF1" s="184"/>
      <c r="AG1" s="184"/>
      <c r="AH1" s="184"/>
      <c r="AI1" s="99"/>
      <c r="AJ1" s="99"/>
    </row>
    <row r="2" spans="1:64" ht="30" customHeight="1" x14ac:dyDescent="0.5">
      <c r="B2" s="172" t="s">
        <v>28</v>
      </c>
      <c r="C2" s="172"/>
      <c r="D2" s="173" t="s">
        <v>2</v>
      </c>
      <c r="E2" s="173"/>
      <c r="F2" s="173"/>
      <c r="I2" s="174" t="s">
        <v>4</v>
      </c>
      <c r="J2" s="174"/>
      <c r="K2" s="174"/>
      <c r="L2" s="174"/>
      <c r="M2" s="174"/>
      <c r="N2" s="174"/>
      <c r="O2" s="174"/>
      <c r="P2" s="174"/>
      <c r="Q2" s="175">
        <v>1</v>
      </c>
      <c r="R2" s="175"/>
      <c r="S2" s="175"/>
      <c r="T2" s="175"/>
      <c r="U2" s="175"/>
      <c r="V2" s="74"/>
      <c r="W2" s="74"/>
      <c r="X2" s="74"/>
      <c r="Y2" s="74"/>
      <c r="Z2" s="74"/>
    </row>
    <row r="3" spans="1:64" s="19" customFormat="1" ht="30" customHeight="1" x14ac:dyDescent="0.35">
      <c r="A3" s="13"/>
      <c r="B3" s="18"/>
      <c r="D3" s="20"/>
      <c r="E3" s="21"/>
    </row>
    <row r="4" spans="1:64" s="19" customFormat="1" ht="30" customHeight="1" x14ac:dyDescent="0.35">
      <c r="A4" s="14"/>
      <c r="B4" s="22"/>
      <c r="E4" s="23"/>
      <c r="I4" s="187">
        <f>I5</f>
        <v>45838</v>
      </c>
      <c r="J4" s="185"/>
      <c r="K4" s="185"/>
      <c r="L4" s="185"/>
      <c r="M4" s="185"/>
      <c r="N4" s="185"/>
      <c r="O4" s="185"/>
      <c r="P4" s="185">
        <f>P5</f>
        <v>45845</v>
      </c>
      <c r="Q4" s="185"/>
      <c r="R4" s="185"/>
      <c r="S4" s="185"/>
      <c r="T4" s="185"/>
      <c r="U4" s="185"/>
      <c r="V4" s="185"/>
      <c r="W4" s="185">
        <f>W5</f>
        <v>45852</v>
      </c>
      <c r="X4" s="185"/>
      <c r="Y4" s="185"/>
      <c r="Z4" s="185"/>
      <c r="AA4" s="185"/>
      <c r="AB4" s="185"/>
      <c r="AC4" s="185"/>
      <c r="AD4" s="185">
        <f>AD5</f>
        <v>45859</v>
      </c>
      <c r="AE4" s="185"/>
      <c r="AF4" s="185"/>
      <c r="AG4" s="185"/>
      <c r="AH4" s="185"/>
      <c r="AI4" s="185"/>
      <c r="AJ4" s="185"/>
      <c r="AK4" s="185">
        <f>AK5</f>
        <v>45866</v>
      </c>
      <c r="AL4" s="185"/>
      <c r="AM4" s="185"/>
      <c r="AN4" s="185"/>
      <c r="AO4" s="185"/>
      <c r="AP4" s="185"/>
      <c r="AQ4" s="185"/>
      <c r="AR4" s="185">
        <f>AR5</f>
        <v>45873</v>
      </c>
      <c r="AS4" s="185"/>
      <c r="AT4" s="185"/>
      <c r="AU4" s="185"/>
      <c r="AV4" s="185"/>
      <c r="AW4" s="185"/>
      <c r="AX4" s="185"/>
      <c r="AY4" s="185">
        <f>AY5</f>
        <v>45880</v>
      </c>
      <c r="AZ4" s="185"/>
      <c r="BA4" s="185"/>
      <c r="BB4" s="185"/>
      <c r="BC4" s="185"/>
      <c r="BD4" s="185"/>
      <c r="BE4" s="185"/>
      <c r="BF4" s="185">
        <f>BF5</f>
        <v>45887</v>
      </c>
      <c r="BG4" s="185"/>
      <c r="BH4" s="185"/>
      <c r="BI4" s="185"/>
      <c r="BJ4" s="185"/>
      <c r="BK4" s="185"/>
      <c r="BL4" s="186"/>
    </row>
    <row r="5" spans="1:64" s="19" customFormat="1" ht="15" customHeight="1" x14ac:dyDescent="0.35">
      <c r="A5" s="177"/>
      <c r="B5" s="180" t="s">
        <v>9</v>
      </c>
      <c r="C5" s="182" t="s">
        <v>5</v>
      </c>
      <c r="D5" s="178" t="s">
        <v>6</v>
      </c>
      <c r="E5" s="178" t="s">
        <v>7</v>
      </c>
      <c r="F5" s="178" t="s">
        <v>8</v>
      </c>
      <c r="I5" s="24">
        <f>Project_Start-WEEKDAY(Project_Start,1)+2+7*(Display_Week-1)</f>
        <v>45838</v>
      </c>
      <c r="J5" s="24">
        <f>I5+1</f>
        <v>45839</v>
      </c>
      <c r="K5" s="24">
        <f t="shared" ref="K5:AX5" si="0">J5+1</f>
        <v>45840</v>
      </c>
      <c r="L5" s="24">
        <f t="shared" si="0"/>
        <v>45841</v>
      </c>
      <c r="M5" s="24">
        <f t="shared" si="0"/>
        <v>45842</v>
      </c>
      <c r="N5" s="24">
        <f t="shared" si="0"/>
        <v>45843</v>
      </c>
      <c r="O5" s="25">
        <f t="shared" si="0"/>
        <v>45844</v>
      </c>
      <c r="P5" s="26">
        <f>O5+1</f>
        <v>45845</v>
      </c>
      <c r="Q5" s="24">
        <f>P5+1</f>
        <v>45846</v>
      </c>
      <c r="R5" s="24">
        <f t="shared" si="0"/>
        <v>45847</v>
      </c>
      <c r="S5" s="24">
        <f t="shared" si="0"/>
        <v>45848</v>
      </c>
      <c r="T5" s="24">
        <f t="shared" si="0"/>
        <v>45849</v>
      </c>
      <c r="U5" s="24">
        <f t="shared" si="0"/>
        <v>45850</v>
      </c>
      <c r="V5" s="25">
        <f t="shared" si="0"/>
        <v>45851</v>
      </c>
      <c r="W5" s="26">
        <f>V5+1</f>
        <v>45852</v>
      </c>
      <c r="X5" s="24">
        <f>W5+1</f>
        <v>45853</v>
      </c>
      <c r="Y5" s="24">
        <f t="shared" si="0"/>
        <v>45854</v>
      </c>
      <c r="Z5" s="24">
        <f t="shared" si="0"/>
        <v>45855</v>
      </c>
      <c r="AA5" s="24">
        <f t="shared" si="0"/>
        <v>45856</v>
      </c>
      <c r="AB5" s="24">
        <f t="shared" si="0"/>
        <v>45857</v>
      </c>
      <c r="AC5" s="25">
        <f t="shared" si="0"/>
        <v>45858</v>
      </c>
      <c r="AD5" s="26">
        <f>AC5+1</f>
        <v>45859</v>
      </c>
      <c r="AE5" s="24">
        <f>AD5+1</f>
        <v>45860</v>
      </c>
      <c r="AF5" s="24">
        <f t="shared" si="0"/>
        <v>45861</v>
      </c>
      <c r="AG5" s="24">
        <f t="shared" si="0"/>
        <v>45862</v>
      </c>
      <c r="AH5" s="24">
        <f t="shared" si="0"/>
        <v>45863</v>
      </c>
      <c r="AI5" s="24">
        <f t="shared" si="0"/>
        <v>45864</v>
      </c>
      <c r="AJ5" s="25">
        <f t="shared" si="0"/>
        <v>45865</v>
      </c>
      <c r="AK5" s="26">
        <f>AJ5+1</f>
        <v>45866</v>
      </c>
      <c r="AL5" s="24">
        <f>AK5+1</f>
        <v>45867</v>
      </c>
      <c r="AM5" s="24">
        <f t="shared" si="0"/>
        <v>45868</v>
      </c>
      <c r="AN5" s="24">
        <f t="shared" si="0"/>
        <v>45869</v>
      </c>
      <c r="AO5" s="24">
        <f t="shared" si="0"/>
        <v>45870</v>
      </c>
      <c r="AP5" s="24">
        <f t="shared" si="0"/>
        <v>45871</v>
      </c>
      <c r="AQ5" s="25">
        <f t="shared" si="0"/>
        <v>45872</v>
      </c>
      <c r="AR5" s="26">
        <f>AQ5+1</f>
        <v>45873</v>
      </c>
      <c r="AS5" s="24">
        <f>AR5+1</f>
        <v>45874</v>
      </c>
      <c r="AT5" s="24">
        <f t="shared" si="0"/>
        <v>45875</v>
      </c>
      <c r="AU5" s="24">
        <f t="shared" si="0"/>
        <v>45876</v>
      </c>
      <c r="AV5" s="24">
        <f t="shared" si="0"/>
        <v>45877</v>
      </c>
      <c r="AW5" s="24">
        <f t="shared" si="0"/>
        <v>45878</v>
      </c>
      <c r="AX5" s="25">
        <f t="shared" si="0"/>
        <v>45879</v>
      </c>
      <c r="AY5" s="26">
        <f>AX5+1</f>
        <v>45880</v>
      </c>
      <c r="AZ5" s="24">
        <f>AY5+1</f>
        <v>45881</v>
      </c>
      <c r="BA5" s="24">
        <f t="shared" ref="BA5:BE5" si="1">AZ5+1</f>
        <v>45882</v>
      </c>
      <c r="BB5" s="24">
        <f t="shared" si="1"/>
        <v>45883</v>
      </c>
      <c r="BC5" s="24">
        <f t="shared" si="1"/>
        <v>45884</v>
      </c>
      <c r="BD5" s="24">
        <f t="shared" si="1"/>
        <v>45885</v>
      </c>
      <c r="BE5" s="25">
        <f t="shared" si="1"/>
        <v>45886</v>
      </c>
      <c r="BF5" s="26">
        <f>BE5+1</f>
        <v>45887</v>
      </c>
      <c r="BG5" s="24">
        <f>BF5+1</f>
        <v>45888</v>
      </c>
      <c r="BH5" s="24">
        <f t="shared" ref="BH5:BL5" si="2">BG5+1</f>
        <v>45889</v>
      </c>
      <c r="BI5" s="24">
        <f t="shared" si="2"/>
        <v>45890</v>
      </c>
      <c r="BJ5" s="24">
        <f t="shared" si="2"/>
        <v>45891</v>
      </c>
      <c r="BK5" s="24">
        <f t="shared" si="2"/>
        <v>45892</v>
      </c>
      <c r="BL5" s="24">
        <f t="shared" si="2"/>
        <v>45893</v>
      </c>
    </row>
    <row r="6" spans="1:64" s="19" customFormat="1" ht="15" customHeight="1" thickBot="1" x14ac:dyDescent="0.4">
      <c r="A6" s="177"/>
      <c r="B6" s="181"/>
      <c r="C6" s="179"/>
      <c r="D6" s="179"/>
      <c r="E6" s="179"/>
      <c r="F6" s="179"/>
      <c r="I6" s="27" t="str">
        <f t="shared" ref="I6:AN6" si="3">LEFT(TEXT(I5,"ddd"),1)</f>
        <v>M</v>
      </c>
      <c r="J6" s="28" t="str">
        <f t="shared" si="3"/>
        <v>T</v>
      </c>
      <c r="K6" s="28" t="str">
        <f t="shared" si="3"/>
        <v>W</v>
      </c>
      <c r="L6" s="28" t="str">
        <f t="shared" si="3"/>
        <v>T</v>
      </c>
      <c r="M6" s="28" t="str">
        <f t="shared" si="3"/>
        <v>F</v>
      </c>
      <c r="N6" s="28" t="str">
        <f t="shared" si="3"/>
        <v>S</v>
      </c>
      <c r="O6" s="28" t="str">
        <f t="shared" si="3"/>
        <v>S</v>
      </c>
      <c r="P6" s="28" t="str">
        <f t="shared" si="3"/>
        <v>M</v>
      </c>
      <c r="Q6" s="28" t="str">
        <f t="shared" si="3"/>
        <v>T</v>
      </c>
      <c r="R6" s="28" t="str">
        <f t="shared" si="3"/>
        <v>W</v>
      </c>
      <c r="S6" s="28" t="str">
        <f t="shared" si="3"/>
        <v>T</v>
      </c>
      <c r="T6" s="28" t="str">
        <f t="shared" si="3"/>
        <v>F</v>
      </c>
      <c r="U6" s="28" t="str">
        <f t="shared" si="3"/>
        <v>S</v>
      </c>
      <c r="V6" s="28" t="str">
        <f t="shared" si="3"/>
        <v>S</v>
      </c>
      <c r="W6" s="28" t="str">
        <f t="shared" si="3"/>
        <v>M</v>
      </c>
      <c r="X6" s="28" t="str">
        <f t="shared" si="3"/>
        <v>T</v>
      </c>
      <c r="Y6" s="28" t="str">
        <f t="shared" si="3"/>
        <v>W</v>
      </c>
      <c r="Z6" s="28" t="str">
        <f t="shared" si="3"/>
        <v>T</v>
      </c>
      <c r="AA6" s="28" t="str">
        <f t="shared" si="3"/>
        <v>F</v>
      </c>
      <c r="AB6" s="28" t="str">
        <f t="shared" si="3"/>
        <v>S</v>
      </c>
      <c r="AC6" s="28" t="str">
        <f t="shared" si="3"/>
        <v>S</v>
      </c>
      <c r="AD6" s="28" t="str">
        <f t="shared" si="3"/>
        <v>M</v>
      </c>
      <c r="AE6" s="28" t="str">
        <f t="shared" si="3"/>
        <v>T</v>
      </c>
      <c r="AF6" s="28" t="str">
        <f t="shared" si="3"/>
        <v>W</v>
      </c>
      <c r="AG6" s="28" t="str">
        <f t="shared" si="3"/>
        <v>T</v>
      </c>
      <c r="AH6" s="28" t="str">
        <f t="shared" si="3"/>
        <v>F</v>
      </c>
      <c r="AI6" s="28" t="str">
        <f t="shared" si="3"/>
        <v>S</v>
      </c>
      <c r="AJ6" s="28" t="str">
        <f t="shared" si="3"/>
        <v>S</v>
      </c>
      <c r="AK6" s="28" t="str">
        <f t="shared" si="3"/>
        <v>M</v>
      </c>
      <c r="AL6" s="28" t="str">
        <f t="shared" si="3"/>
        <v>T</v>
      </c>
      <c r="AM6" s="28" t="str">
        <f t="shared" si="3"/>
        <v>W</v>
      </c>
      <c r="AN6" s="28" t="str">
        <f t="shared" si="3"/>
        <v>T</v>
      </c>
      <c r="AO6" s="28" t="str">
        <f t="shared" ref="AO6:BL6" si="4">LEFT(TEXT(AO5,"ddd"),1)</f>
        <v>F</v>
      </c>
      <c r="AP6" s="28" t="str">
        <f t="shared" si="4"/>
        <v>S</v>
      </c>
      <c r="AQ6" s="28" t="str">
        <f t="shared" si="4"/>
        <v>S</v>
      </c>
      <c r="AR6" s="28" t="str">
        <f t="shared" si="4"/>
        <v>M</v>
      </c>
      <c r="AS6" s="28" t="str">
        <f t="shared" si="4"/>
        <v>T</v>
      </c>
      <c r="AT6" s="28" t="str">
        <f t="shared" si="4"/>
        <v>W</v>
      </c>
      <c r="AU6" s="28" t="str">
        <f t="shared" si="4"/>
        <v>T</v>
      </c>
      <c r="AV6" s="28" t="str">
        <f t="shared" si="4"/>
        <v>F</v>
      </c>
      <c r="AW6" s="28" t="str">
        <f t="shared" si="4"/>
        <v>S</v>
      </c>
      <c r="AX6" s="28" t="str">
        <f t="shared" si="4"/>
        <v>S</v>
      </c>
      <c r="AY6" s="28" t="str">
        <f t="shared" si="4"/>
        <v>M</v>
      </c>
      <c r="AZ6" s="28" t="str">
        <f t="shared" si="4"/>
        <v>T</v>
      </c>
      <c r="BA6" s="28" t="str">
        <f t="shared" si="4"/>
        <v>W</v>
      </c>
      <c r="BB6" s="28" t="str">
        <f t="shared" si="4"/>
        <v>T</v>
      </c>
      <c r="BC6" s="28" t="str">
        <f t="shared" si="4"/>
        <v>F</v>
      </c>
      <c r="BD6" s="28" t="str">
        <f t="shared" si="4"/>
        <v>S</v>
      </c>
      <c r="BE6" s="28" t="str">
        <f t="shared" si="4"/>
        <v>S</v>
      </c>
      <c r="BF6" s="28" t="str">
        <f t="shared" si="4"/>
        <v>M</v>
      </c>
      <c r="BG6" s="28" t="str">
        <f t="shared" si="4"/>
        <v>T</v>
      </c>
      <c r="BH6" s="28" t="str">
        <f t="shared" si="4"/>
        <v>W</v>
      </c>
      <c r="BI6" s="28" t="str">
        <f t="shared" si="4"/>
        <v>T</v>
      </c>
      <c r="BJ6" s="28" t="str">
        <f t="shared" si="4"/>
        <v>F</v>
      </c>
      <c r="BK6" s="28" t="str">
        <f t="shared" si="4"/>
        <v>S</v>
      </c>
      <c r="BL6" s="29" t="str">
        <f t="shared" si="4"/>
        <v>S</v>
      </c>
    </row>
    <row r="7" spans="1:64" s="19" customFormat="1" ht="30" hidden="1" customHeight="1" thickBot="1" x14ac:dyDescent="0.4">
      <c r="A7" s="13" t="s">
        <v>1</v>
      </c>
      <c r="B7" s="30"/>
      <c r="C7" s="31"/>
      <c r="D7" s="30"/>
      <c r="E7" s="30"/>
      <c r="F7" s="30"/>
      <c r="H7" s="19" t="str">
        <f>IF(OR(ISBLANK(task_start),ISBLANK(task_end)),"",task_end-task_start+1)</f>
        <v/>
      </c>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row>
    <row r="8" spans="1:64" s="39" customFormat="1" ht="30" customHeight="1" thickBot="1" x14ac:dyDescent="0.4">
      <c r="A8" s="14"/>
      <c r="B8" s="33" t="s">
        <v>33</v>
      </c>
      <c r="C8" s="34"/>
      <c r="D8" s="35"/>
      <c r="E8" s="36"/>
      <c r="F8" s="37"/>
      <c r="G8" s="17"/>
      <c r="H8" s="5" t="str">
        <f t="shared" ref="H8:H33" si="5">IF(OR(ISBLANK(task_start),ISBLANK(task_end)),"",task_end-task_start+1)</f>
        <v/>
      </c>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row>
    <row r="9" spans="1:64" s="39" customFormat="1" ht="30" customHeight="1" thickBot="1" x14ac:dyDescent="0.4">
      <c r="A9" s="14"/>
      <c r="B9" s="81" t="s">
        <v>34</v>
      </c>
      <c r="C9" s="40" t="s">
        <v>10</v>
      </c>
      <c r="D9" s="41">
        <v>1</v>
      </c>
      <c r="E9" s="77">
        <f>Project_Start</f>
        <v>45839</v>
      </c>
      <c r="F9" s="77">
        <f>E9+3</f>
        <v>45842</v>
      </c>
      <c r="G9" s="17"/>
      <c r="H9" s="5">
        <f t="shared" si="5"/>
        <v>4</v>
      </c>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row>
    <row r="10" spans="1:64" s="39" customFormat="1" ht="30" customHeight="1" thickBot="1" x14ac:dyDescent="0.4">
      <c r="A10" s="14"/>
      <c r="B10" s="82" t="s">
        <v>35</v>
      </c>
      <c r="C10" s="40" t="s">
        <v>10</v>
      </c>
      <c r="D10" s="43">
        <v>0.6</v>
      </c>
      <c r="E10" s="77">
        <f>F9</f>
        <v>45842</v>
      </c>
      <c r="F10" s="77">
        <f>E10+3</f>
        <v>45845</v>
      </c>
      <c r="G10" s="17"/>
      <c r="H10" s="5">
        <f t="shared" si="5"/>
        <v>4</v>
      </c>
      <c r="I10" s="42"/>
      <c r="J10" s="42"/>
      <c r="K10" s="42"/>
      <c r="L10" s="42"/>
      <c r="M10" s="42"/>
      <c r="N10" s="42"/>
      <c r="O10" s="42"/>
      <c r="P10" s="42"/>
      <c r="Q10" s="42"/>
      <c r="R10" s="42"/>
      <c r="S10" s="42"/>
      <c r="T10" s="42"/>
      <c r="U10" s="44"/>
      <c r="V10" s="44"/>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row>
    <row r="11" spans="1:64" s="39" customFormat="1" ht="30" customHeight="1" x14ac:dyDescent="0.35">
      <c r="A11" s="13"/>
      <c r="B11" s="82" t="s">
        <v>51</v>
      </c>
      <c r="C11" s="40" t="s">
        <v>10</v>
      </c>
      <c r="D11" s="43">
        <v>0.25</v>
      </c>
      <c r="E11" s="77">
        <f>F10</f>
        <v>45845</v>
      </c>
      <c r="F11" s="77">
        <f>E11+5</f>
        <v>45850</v>
      </c>
      <c r="G11" s="17"/>
      <c r="H11" s="145">
        <f t="shared" si="5"/>
        <v>6</v>
      </c>
      <c r="I11" s="139"/>
      <c r="J11" s="139"/>
      <c r="K11" s="139"/>
      <c r="L11" s="139"/>
      <c r="M11" s="139"/>
      <c r="N11" s="139"/>
      <c r="O11" s="139"/>
      <c r="P11" s="139"/>
      <c r="Q11" s="139"/>
      <c r="R11" s="139"/>
      <c r="S11" s="139"/>
      <c r="T11" s="139"/>
      <c r="U11" s="139"/>
      <c r="V11" s="139"/>
      <c r="W11" s="139"/>
      <c r="X11" s="139"/>
      <c r="Y11" s="140"/>
      <c r="Z11" s="139"/>
      <c r="AA11" s="139"/>
      <c r="AB11" s="139"/>
      <c r="AC11" s="139"/>
      <c r="AD11" s="143"/>
      <c r="AE11" s="143"/>
      <c r="AF11" s="143"/>
      <c r="AG11" s="143"/>
      <c r="AH11" s="139"/>
      <c r="AI11" s="143"/>
      <c r="AJ11" s="139"/>
      <c r="AK11" s="139"/>
      <c r="AL11" s="143"/>
      <c r="AM11" s="139"/>
      <c r="AN11" s="139"/>
      <c r="AO11" s="139"/>
      <c r="AP11" s="139"/>
      <c r="AQ11" s="139"/>
      <c r="AR11" s="139"/>
      <c r="AS11" s="139"/>
      <c r="AT11" s="139"/>
      <c r="AU11" s="139"/>
      <c r="AV11" s="139"/>
      <c r="AW11" s="139"/>
      <c r="AX11" s="139"/>
      <c r="AY11" s="139"/>
      <c r="AZ11" s="139"/>
      <c r="BA11" s="139"/>
      <c r="BB11" s="139"/>
      <c r="BC11" s="139"/>
      <c r="BD11" s="143"/>
      <c r="BE11" s="143"/>
      <c r="BF11" s="143"/>
      <c r="BG11" s="143"/>
      <c r="BH11" s="143"/>
      <c r="BI11" s="143"/>
      <c r="BJ11" s="143"/>
      <c r="BK11" s="143"/>
      <c r="BL11" s="152"/>
    </row>
    <row r="12" spans="1:64" s="39" customFormat="1" ht="30" customHeight="1" x14ac:dyDescent="0.35">
      <c r="A12" s="13"/>
      <c r="B12" s="104" t="s">
        <v>50</v>
      </c>
      <c r="C12" s="105" t="s">
        <v>10</v>
      </c>
      <c r="D12" s="106">
        <v>0.1</v>
      </c>
      <c r="E12" s="107">
        <f>F11</f>
        <v>45850</v>
      </c>
      <c r="F12" s="107">
        <f>E12+5</f>
        <v>45855</v>
      </c>
      <c r="G12" s="148"/>
      <c r="H12" s="147"/>
      <c r="I12" s="149"/>
      <c r="J12" s="150"/>
      <c r="K12" s="151"/>
      <c r="L12" s="149"/>
      <c r="M12" s="150"/>
      <c r="N12" s="151"/>
      <c r="O12" s="149"/>
      <c r="P12" s="150"/>
      <c r="Q12" s="149"/>
      <c r="R12" s="149"/>
      <c r="S12" s="149"/>
      <c r="T12" s="150"/>
      <c r="U12" s="144"/>
      <c r="V12" s="141"/>
      <c r="W12" s="141"/>
      <c r="X12" s="141"/>
      <c r="Y12" s="142"/>
      <c r="Z12" s="141"/>
      <c r="AA12" s="156"/>
      <c r="AB12" s="157"/>
      <c r="AC12" s="155"/>
      <c r="AD12" s="150"/>
      <c r="AE12" s="149"/>
      <c r="AF12" s="150"/>
      <c r="AG12" s="150"/>
      <c r="AH12" s="157"/>
      <c r="AI12" s="158"/>
      <c r="AJ12" s="149"/>
      <c r="AK12" s="157"/>
      <c r="AL12" s="153"/>
      <c r="AM12" s="149"/>
      <c r="AN12" s="155"/>
      <c r="AO12" s="150"/>
      <c r="AP12" s="159"/>
      <c r="AQ12" s="150"/>
      <c r="AR12" s="157"/>
      <c r="AS12" s="150"/>
      <c r="AT12" s="155"/>
      <c r="AU12" s="160"/>
      <c r="AV12" s="155"/>
      <c r="AW12" s="150"/>
      <c r="AX12" s="159"/>
      <c r="AY12" s="155"/>
      <c r="AZ12" s="160"/>
      <c r="BA12" s="155"/>
      <c r="BB12" s="149"/>
      <c r="BC12" s="150"/>
      <c r="BD12" s="150"/>
      <c r="BE12" s="150"/>
      <c r="BF12" s="153"/>
      <c r="BG12" s="150"/>
      <c r="BH12" s="153"/>
      <c r="BI12" s="155"/>
      <c r="BJ12" s="153"/>
      <c r="BK12" s="155"/>
      <c r="BL12" s="150"/>
    </row>
    <row r="13" spans="1:64" s="39" customFormat="1" ht="30" customHeight="1" thickBot="1" x14ac:dyDescent="0.4">
      <c r="A13" s="14"/>
      <c r="B13" s="83" t="s">
        <v>11</v>
      </c>
      <c r="C13" s="45"/>
      <c r="D13" s="46"/>
      <c r="E13" s="47"/>
      <c r="F13" s="48"/>
      <c r="G13" s="17"/>
      <c r="H13" s="146" t="str">
        <f t="shared" si="5"/>
        <v/>
      </c>
      <c r="AA13" s="154"/>
      <c r="AB13" s="154"/>
      <c r="AC13" s="154"/>
      <c r="AF13" s="154"/>
      <c r="AH13" s="154"/>
      <c r="AI13" s="154"/>
      <c r="AJ13" s="154"/>
      <c r="AK13" s="154"/>
      <c r="AL13" s="154"/>
      <c r="AM13" s="154"/>
      <c r="AN13" s="154"/>
      <c r="AQ13" s="154"/>
      <c r="AR13" s="154"/>
      <c r="AS13" s="154"/>
      <c r="AT13" s="154"/>
      <c r="AU13" s="154"/>
      <c r="AV13" s="154"/>
      <c r="AY13" s="154"/>
      <c r="AZ13" s="154"/>
      <c r="BA13" s="154"/>
      <c r="BF13" s="154"/>
      <c r="BH13" s="154"/>
      <c r="BI13" s="154"/>
      <c r="BJ13" s="154"/>
      <c r="BK13" s="154"/>
    </row>
    <row r="14" spans="1:64" s="39" customFormat="1" ht="30" customHeight="1" thickBot="1" x14ac:dyDescent="0.4">
      <c r="A14" s="14"/>
      <c r="B14" s="84" t="s">
        <v>53</v>
      </c>
      <c r="C14" s="49" t="s">
        <v>10</v>
      </c>
      <c r="D14" s="50">
        <v>0.5</v>
      </c>
      <c r="E14" s="78">
        <f>F12</f>
        <v>45855</v>
      </c>
      <c r="F14" s="78">
        <f>E14+3</f>
        <v>45858</v>
      </c>
      <c r="G14" s="17"/>
      <c r="H14" s="5">
        <f t="shared" si="5"/>
        <v>4</v>
      </c>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row>
    <row r="15" spans="1:64" s="39" customFormat="1" ht="30" customHeight="1" thickBot="1" x14ac:dyDescent="0.4">
      <c r="A15" s="13"/>
      <c r="B15" s="84" t="s">
        <v>54</v>
      </c>
      <c r="C15" s="49" t="s">
        <v>10</v>
      </c>
      <c r="D15" s="50">
        <v>0.35</v>
      </c>
      <c r="E15" s="78">
        <f>E14+2</f>
        <v>45857</v>
      </c>
      <c r="F15" s="78">
        <f>E15+3</f>
        <v>45860</v>
      </c>
      <c r="G15" s="17"/>
      <c r="H15" s="5">
        <f t="shared" si="5"/>
        <v>4</v>
      </c>
      <c r="I15" s="42"/>
      <c r="J15" s="42"/>
      <c r="K15" s="42"/>
      <c r="L15" s="42"/>
      <c r="M15" s="42"/>
      <c r="N15" s="42"/>
      <c r="O15" s="42"/>
      <c r="P15" s="42"/>
      <c r="Q15" s="42"/>
      <c r="R15" s="42"/>
      <c r="S15" s="42"/>
      <c r="T15" s="42"/>
      <c r="U15" s="44"/>
      <c r="V15" s="44"/>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row>
    <row r="16" spans="1:64" s="39" customFormat="1" ht="30" customHeight="1" thickBot="1" x14ac:dyDescent="0.4">
      <c r="A16" s="13"/>
      <c r="B16" s="84" t="s">
        <v>12</v>
      </c>
      <c r="C16" s="49" t="s">
        <v>10</v>
      </c>
      <c r="D16" s="50">
        <v>0.05</v>
      </c>
      <c r="E16" s="78">
        <f>F15</f>
        <v>45860</v>
      </c>
      <c r="F16" s="78">
        <f>E16+3</f>
        <v>45863</v>
      </c>
      <c r="G16" s="17"/>
      <c r="H16" s="5">
        <f t="shared" si="5"/>
        <v>4</v>
      </c>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row>
    <row r="17" spans="1:64" s="39" customFormat="1" ht="30" customHeight="1" thickBot="1" x14ac:dyDescent="0.4">
      <c r="A17" s="13"/>
      <c r="B17" s="84" t="s">
        <v>13</v>
      </c>
      <c r="C17" s="49" t="s">
        <v>10</v>
      </c>
      <c r="D17" s="50">
        <v>0.05</v>
      </c>
      <c r="E17" s="78">
        <f>F16</f>
        <v>45863</v>
      </c>
      <c r="F17" s="78">
        <f>E17+5</f>
        <v>45868</v>
      </c>
      <c r="G17" s="17"/>
      <c r="H17" s="5">
        <f t="shared" si="5"/>
        <v>6</v>
      </c>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row>
    <row r="18" spans="1:64" s="39" customFormat="1" ht="30" customHeight="1" thickBot="1" x14ac:dyDescent="0.4">
      <c r="A18" s="13"/>
      <c r="B18" s="85" t="s">
        <v>14</v>
      </c>
      <c r="C18" s="51"/>
      <c r="D18" s="52"/>
      <c r="E18" s="79"/>
      <c r="F18" s="79"/>
      <c r="G18" s="17"/>
      <c r="H18" s="5" t="str">
        <f t="shared" si="5"/>
        <v/>
      </c>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row>
    <row r="19" spans="1:64" s="39" customFormat="1" ht="30" customHeight="1" thickBot="1" x14ac:dyDescent="0.4">
      <c r="A19" s="13"/>
      <c r="B19" s="86" t="s">
        <v>16</v>
      </c>
      <c r="C19" s="54" t="s">
        <v>10</v>
      </c>
      <c r="D19" s="55">
        <v>0.25</v>
      </c>
      <c r="E19" s="80">
        <f>F17</f>
        <v>45868</v>
      </c>
      <c r="F19" s="80">
        <f>E19+7</f>
        <v>45875</v>
      </c>
      <c r="G19" s="17"/>
      <c r="H19" s="5">
        <f t="shared" si="5"/>
        <v>8</v>
      </c>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row>
    <row r="20" spans="1:64" s="39" customFormat="1" ht="30" customHeight="1" thickBot="1" x14ac:dyDescent="0.4">
      <c r="A20" s="13"/>
      <c r="B20" s="86" t="s">
        <v>15</v>
      </c>
      <c r="C20" s="54" t="s">
        <v>10</v>
      </c>
      <c r="D20" s="55">
        <v>0.5</v>
      </c>
      <c r="E20" s="80">
        <f>F19</f>
        <v>45875</v>
      </c>
      <c r="F20" s="80">
        <f t="shared" ref="F20:F22" si="6">E20+7</f>
        <v>45882</v>
      </c>
      <c r="G20" s="17"/>
      <c r="H20" s="5">
        <f t="shared" si="5"/>
        <v>8</v>
      </c>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row>
    <row r="21" spans="1:64" s="39" customFormat="1" ht="30" customHeight="1" thickBot="1" x14ac:dyDescent="0.4">
      <c r="A21" s="13"/>
      <c r="B21" s="86" t="s">
        <v>29</v>
      </c>
      <c r="C21" s="54" t="s">
        <v>10</v>
      </c>
      <c r="D21" s="55">
        <v>0.1</v>
      </c>
      <c r="E21" s="80">
        <f>F20</f>
        <v>45882</v>
      </c>
      <c r="F21" s="80">
        <f>E21+7</f>
        <v>45889</v>
      </c>
      <c r="G21" s="17"/>
      <c r="H21" s="5"/>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row>
    <row r="22" spans="1:64" s="39" customFormat="1" ht="30" customHeight="1" thickBot="1" x14ac:dyDescent="0.4">
      <c r="A22" s="13"/>
      <c r="B22" s="86" t="s">
        <v>17</v>
      </c>
      <c r="C22" s="54" t="s">
        <v>10</v>
      </c>
      <c r="D22" s="55">
        <v>0.15</v>
      </c>
      <c r="E22" s="80">
        <f t="shared" ref="E22" si="7">F21</f>
        <v>45889</v>
      </c>
      <c r="F22" s="80">
        <f t="shared" si="6"/>
        <v>45896</v>
      </c>
      <c r="G22" s="17"/>
      <c r="H22" s="5"/>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row>
    <row r="23" spans="1:64" s="39" customFormat="1" ht="30" customHeight="1" thickBot="1" x14ac:dyDescent="0.4">
      <c r="A23" s="13"/>
      <c r="B23" s="100" t="s">
        <v>20</v>
      </c>
      <c r="C23" s="101" t="s">
        <v>10</v>
      </c>
      <c r="D23" s="102">
        <v>0.6</v>
      </c>
      <c r="E23" s="80">
        <f>F22</f>
        <v>45896</v>
      </c>
      <c r="F23" s="80">
        <f>E23+7</f>
        <v>45903</v>
      </c>
      <c r="G23" s="17"/>
      <c r="H23" s="5">
        <f t="shared" si="5"/>
        <v>8</v>
      </c>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row>
    <row r="24" spans="1:64" s="39" customFormat="1" ht="30" customHeight="1" thickBot="1" x14ac:dyDescent="0.4">
      <c r="A24" s="13"/>
      <c r="B24" s="86" t="s">
        <v>30</v>
      </c>
      <c r="C24" s="54" t="s">
        <v>10</v>
      </c>
      <c r="D24" s="55">
        <v>0.05</v>
      </c>
      <c r="E24" s="80">
        <f>F23</f>
        <v>45903</v>
      </c>
      <c r="F24" s="80">
        <f t="shared" ref="F24:F25" si="8">E24+7</f>
        <v>45910</v>
      </c>
      <c r="G24" s="17"/>
      <c r="H24" s="5"/>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row>
    <row r="25" spans="1:64" s="39" customFormat="1" ht="30" customHeight="1" thickBot="1" x14ac:dyDescent="0.4">
      <c r="A25" s="13"/>
      <c r="B25" s="86" t="s">
        <v>23</v>
      </c>
      <c r="C25" s="54" t="s">
        <v>10</v>
      </c>
      <c r="D25" s="55">
        <v>0.05</v>
      </c>
      <c r="E25" s="80">
        <f>F24</f>
        <v>45910</v>
      </c>
      <c r="F25" s="80">
        <f t="shared" si="8"/>
        <v>45917</v>
      </c>
      <c r="G25" s="17"/>
      <c r="H25" s="5"/>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row>
    <row r="26" spans="1:64" s="39" customFormat="1" ht="30" customHeight="1" thickBot="1" x14ac:dyDescent="0.4">
      <c r="A26" s="13"/>
      <c r="B26" s="91" t="s">
        <v>18</v>
      </c>
      <c r="C26" s="92"/>
      <c r="D26" s="93"/>
      <c r="E26" s="94"/>
      <c r="F26" s="94"/>
      <c r="G26" s="17"/>
      <c r="H26" s="5" t="str">
        <f t="shared" si="5"/>
        <v/>
      </c>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row>
    <row r="27" spans="1:64" s="39" customFormat="1" ht="30" customHeight="1" thickBot="1" x14ac:dyDescent="0.4">
      <c r="A27" s="13"/>
      <c r="B27" s="95" t="s">
        <v>27</v>
      </c>
      <c r="C27" s="96" t="s">
        <v>10</v>
      </c>
      <c r="D27" s="97">
        <v>0.1</v>
      </c>
      <c r="E27" s="98">
        <f>F25</f>
        <v>45917</v>
      </c>
      <c r="F27" s="98">
        <f>E27+1826</f>
        <v>47743</v>
      </c>
      <c r="G27" s="17"/>
      <c r="H27" s="5"/>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row>
    <row r="28" spans="1:64" s="39" customFormat="1" ht="30" customHeight="1" thickBot="1" x14ac:dyDescent="0.4">
      <c r="A28" s="13"/>
      <c r="B28" s="87" t="s">
        <v>31</v>
      </c>
      <c r="C28" s="88" t="s">
        <v>10</v>
      </c>
      <c r="D28" s="89">
        <v>0.05</v>
      </c>
      <c r="E28" s="90">
        <f>E27</f>
        <v>45917</v>
      </c>
      <c r="F28" s="90">
        <f>E28+1826</f>
        <v>47743</v>
      </c>
      <c r="G28" s="17"/>
      <c r="H28" s="5">
        <f t="shared" si="5"/>
        <v>1827</v>
      </c>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row>
    <row r="29" spans="1:64" s="39" customFormat="1" ht="30" customHeight="1" thickBot="1" x14ac:dyDescent="0.4">
      <c r="A29" s="13"/>
      <c r="B29" s="87" t="s">
        <v>32</v>
      </c>
      <c r="C29" s="88" t="s">
        <v>10</v>
      </c>
      <c r="D29" s="89">
        <v>0.05</v>
      </c>
      <c r="E29" s="90">
        <f>E28</f>
        <v>45917</v>
      </c>
      <c r="F29" s="90">
        <f>E29+1826</f>
        <v>47743</v>
      </c>
      <c r="G29" s="17"/>
      <c r="H29" s="5">
        <f t="shared" si="5"/>
        <v>1827</v>
      </c>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c r="AM29"/>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row>
    <row r="30" spans="1:64" s="39" customFormat="1" ht="30" customHeight="1" thickBot="1" x14ac:dyDescent="0.4">
      <c r="A30" s="13"/>
      <c r="B30" s="95" t="s">
        <v>21</v>
      </c>
      <c r="C30" s="96" t="s">
        <v>10</v>
      </c>
      <c r="D30" s="97">
        <v>0</v>
      </c>
      <c r="E30" s="98">
        <f>E29</f>
        <v>45917</v>
      </c>
      <c r="F30" s="98">
        <f>E30+1826</f>
        <v>47743</v>
      </c>
      <c r="G30" s="17"/>
      <c r="H30" s="5"/>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row>
    <row r="31" spans="1:64" s="39" customFormat="1" ht="30" customHeight="1" thickBot="1" x14ac:dyDescent="0.4">
      <c r="A31" s="13"/>
      <c r="B31" s="95" t="s">
        <v>19</v>
      </c>
      <c r="C31" s="96" t="s">
        <v>10</v>
      </c>
      <c r="D31" s="97">
        <v>0</v>
      </c>
      <c r="E31" s="98">
        <f>E30</f>
        <v>45917</v>
      </c>
      <c r="F31" s="98">
        <f>F30</f>
        <v>47743</v>
      </c>
      <c r="G31" s="17"/>
      <c r="H31" s="5"/>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row>
    <row r="32" spans="1:64" s="39" customFormat="1" ht="30" customHeight="1" thickBot="1" x14ac:dyDescent="0.4">
      <c r="A32" s="13"/>
      <c r="B32" s="57"/>
      <c r="C32" s="58"/>
      <c r="D32" s="59"/>
      <c r="E32" s="60"/>
      <c r="F32" s="60"/>
      <c r="G32" s="17"/>
      <c r="H32" s="5" t="str">
        <f t="shared" si="5"/>
        <v/>
      </c>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row>
    <row r="33" spans="1:64" s="39" customFormat="1" ht="30" customHeight="1" thickBot="1" x14ac:dyDescent="0.4">
      <c r="A33" s="14"/>
      <c r="B33" s="61" t="s">
        <v>0</v>
      </c>
      <c r="C33" s="62"/>
      <c r="D33" s="63"/>
      <c r="E33" s="64"/>
      <c r="F33" s="65"/>
      <c r="G33" s="17"/>
      <c r="H33" s="6" t="str">
        <f t="shared" si="5"/>
        <v/>
      </c>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row>
    <row r="34" spans="1:64" ht="30" customHeight="1" x14ac:dyDescent="0.35">
      <c r="G34" s="3"/>
    </row>
    <row r="35" spans="1:64" ht="30" customHeight="1" x14ac:dyDescent="0.35">
      <c r="C35" s="16"/>
      <c r="F35" s="15"/>
    </row>
    <row r="36" spans="1:64" ht="30" customHeight="1" x14ac:dyDescent="0.35">
      <c r="C36" s="4"/>
    </row>
  </sheetData>
  <mergeCells count="22">
    <mergeCell ref="W1:AB1"/>
    <mergeCell ref="AC1:AH1"/>
    <mergeCell ref="BF4:BL4"/>
    <mergeCell ref="I4:O4"/>
    <mergeCell ref="P4:V4"/>
    <mergeCell ref="W4:AC4"/>
    <mergeCell ref="AD4:AJ4"/>
    <mergeCell ref="AK4:AQ4"/>
    <mergeCell ref="AR4:AX4"/>
    <mergeCell ref="AY4:BE4"/>
    <mergeCell ref="A5:A6"/>
    <mergeCell ref="F5:F6"/>
    <mergeCell ref="B5:B6"/>
    <mergeCell ref="C5:C6"/>
    <mergeCell ref="D5:D6"/>
    <mergeCell ref="E5:E6"/>
    <mergeCell ref="B2:C2"/>
    <mergeCell ref="D2:F2"/>
    <mergeCell ref="I1:P1"/>
    <mergeCell ref="I2:P2"/>
    <mergeCell ref="Q2:U2"/>
    <mergeCell ref="Q1:V1"/>
  </mergeCells>
  <conditionalFormatting sqref="D7:D33">
    <cfRule type="dataBar" priority="23">
      <dataBar>
        <cfvo type="num" val="0"/>
        <cfvo type="num" val="1"/>
        <color theme="0"/>
      </dataBar>
      <extLst>
        <ext xmlns:x14="http://schemas.microsoft.com/office/spreadsheetml/2009/9/main" uri="{B025F937-C7B1-47D3-B67F-A62EFF666E3E}">
          <x14:id>{B0389232-4C98-4A03-AD0E-39F63BAD1F53}</x14:id>
        </ext>
      </extLst>
    </cfRule>
  </conditionalFormatting>
  <conditionalFormatting sqref="I4:BL31">
    <cfRule type="expression" dxfId="8" priority="1">
      <formula>AND(TODAY()&gt;=I$5, TODAY()&lt;J$5)</formula>
    </cfRule>
  </conditionalFormatting>
  <conditionalFormatting sqref="I9:BL12">
    <cfRule type="expression" dxfId="7" priority="6">
      <formula>AND(task_start&lt;=I$5,ROUNDDOWN((task_end-task_start+1)*task_progress,0)+task_start-1&gt;=I$5)</formula>
    </cfRule>
    <cfRule type="expression" dxfId="6" priority="7" stopIfTrue="1">
      <formula>AND(task_end&gt;=I$5,task_start&lt;J$5)</formula>
    </cfRule>
  </conditionalFormatting>
  <conditionalFormatting sqref="I14:BL17">
    <cfRule type="expression" dxfId="5" priority="4">
      <formula>AND(task_start&lt;=I$5,ROUNDDOWN((task_end-task_start+1)*task_progress,0)+task_start-1&gt;=I$5)</formula>
    </cfRule>
    <cfRule type="expression" dxfId="4" priority="5" stopIfTrue="1">
      <formula>AND(task_end&gt;=I$5,task_start&lt;J$5)</formula>
    </cfRule>
  </conditionalFormatting>
  <conditionalFormatting sqref="I19:BL25">
    <cfRule type="expression" dxfId="3" priority="2">
      <formula>AND(task_start&lt;=I$5,ROUNDDOWN((task_end-task_start+1)*task_progress,0)+task_start-1&gt;=I$5)</formula>
    </cfRule>
    <cfRule type="expression" dxfId="2" priority="3" stopIfTrue="1">
      <formula>AND(task_end&gt;=I$5,task_start&lt;J$5)</formula>
    </cfRule>
  </conditionalFormatting>
  <conditionalFormatting sqref="I23:BL23 I27:BL31">
    <cfRule type="expression" dxfId="1" priority="36">
      <formula>AND(task_start&lt;=I$5,ROUNDDOWN((task_end-task_start+1)*task_progress,0)+task_start-1&gt;=I$5)</formula>
    </cfRule>
    <cfRule type="expression" dxfId="0" priority="37" stopIfTrue="1">
      <formula>AND(task_end&gt;=I$5,task_start&lt;J$5)</formula>
    </cfRule>
  </conditionalFormatting>
  <dataValidations disablePrompts="1" count="13">
    <dataValidation type="whole" operator="greaterThanOrEqual" allowBlank="1" showInputMessage="1" promptTitle="Display Week" prompt="Changing this number will scroll the Gantt Chart view." sqref="Q2" xr:uid="{00000000-0002-0000-0000-000000000000}">
      <formula1>1</formula1>
    </dataValidation>
    <dataValidation allowBlank="1" showInputMessage="1" showErrorMessage="1" prompt="Create a Project Schedule in this worksheet._x000a_Enter title of this project in cell B1. _x000a_Information on how to use this worksheet, including instructions for screen readers and the author of this workbook, is in the About worksheet._x000a_" sqref="A1" xr:uid="{D005F8F4-EA16-4627-8A05-1997BE425B88}"/>
    <dataValidation allowBlank="1" showInputMessage="1" showErrorMessage="1" prompt="Enter Company name in cel B2." sqref="A2" xr:uid="{75F274B0-5B30-4CC0-A53C-C012C0845179}"/>
    <dataValidation allowBlank="1" showInputMessage="1" showErrorMessage="1" prompt="Enter the name of the Project Lead in cell C3. Enter the Project Start date in cell Q1. Project Start: label is in cell I1." sqref="A3" xr:uid="{EEA7C783-457F-401F-98B9-9035587B9210}"/>
    <dataValidation allowBlank="1" showInputMessage="1" showErrorMessage="1" prompt="The Display week in cell Q2 is the starting week to display in the project schedule in cell I4. The project start date is Week 1. To change the display week, enter a new week number in cell Q2._x000a__x000a_Start date for each week is auto calculated starting in I4." sqref="A4" xr:uid="{43382715-6BC7-4B19-A31B-4B13A11ED166}"/>
    <dataValidation allowBlank="1" showInputMessage="1" showErrorMessage="1" prompt="Cells I5 through BL5 contain the day number for the week represented in the cell block above each date and are auto calculated._x000a__x000a_Today's date is outlined from today's date in row 5 through the entire date column to the end of the project schedule." sqref="A5:A6" xr:uid="{7A3789A6-A3FB-43B6-A4F7-8C0AC564F67E}"/>
    <dataValidation allowBlank="1" showInputMessage="1" showErrorMessage="1" prompt="Cell B8 contains the Phase 1 sample title. Enter a new title in cell B8._x000a_To delete the phase and work only from tasks, simply delete this row." sqref="A8" xr:uid="{CEC78982-AFA8-419E-B0A2-676B709E5100}"/>
    <dataValidation allowBlank="1" showInputMessage="1" showErrorMessage="1" prompt="B9 contains the task name.  C9 is the assignee.  D9 is a progress bar that shades based on the number entered into the cell.  _x000a__x000a_E9 contains the start date and F9 contains the end date._x000a__x000a_The Gantt chart will fill in starting in cell I9 based on task dates." sqref="A9" xr:uid="{D870A2F6-6B07-4F5A-A81D-4BCCFADF8796}"/>
    <dataValidation allowBlank="1" showInputMessage="1" showErrorMessage="1" prompt="Rows 10 through 13 repeat the pattern from row 9. _x000a__x000a_Repeat the instructions from cell A9 for all task rows in this worksheet. _x000a__x000a_Continue entering tasks in cells A10 through A13 or go to cell A14 to learn more." sqref="A10" xr:uid="{872449A7-C3CC-45B6-BA90-B1AAD66BA0E5}"/>
    <dataValidation allowBlank="1" showInputMessage="1" showErrorMessage="1" prompt="Cell B14 contains the Phase 2 sample title. Enter a new title in cell B14._x000a_To delete the phase and work only from tasks, simply delete this row. To remove the phase, simply delete the row. Add tasks to previous phase by entering a new row above this one._x000a_" sqref="A13" xr:uid="{4F48FC41-E335-47F1-87AA-3333A52AD81C}"/>
    <dataValidation allowBlank="1" showInputMessage="1" showErrorMessage="1" prompt="Phase 3's sample block starts in cell B20." sqref="A18" xr:uid="{956902D1-D3B5-416D-BB69-9362D193BC0A}"/>
    <dataValidation allowBlank="1" showInputMessage="1" showErrorMessage="1" prompt="This row marks the end of the Project Schedule. DO NOT enter anything in this row. _x000a_Insert new rows ABOVE this one to continue building out your Project Schedule." sqref="A33" xr:uid="{79B9237E-4DD3-4E0F-8ED6-E0B695A99D96}"/>
    <dataValidation allowBlank="1" showInputMessage="1" showErrorMessage="1" prompt="Phase 4's sample block starts in cell B26." sqref="A23 A26:A29 A30:A31" xr:uid="{DE54E5DE-526D-4D71-8D03-E99B4AB2FEE5}"/>
  </dataValidations>
  <printOptions horizontalCentered="1"/>
  <pageMargins left="0.35" right="0.35" top="0.35" bottom="0.5" header="0.3" footer="0.3"/>
  <pageSetup scale="57" fitToHeight="0" orientation="landscape" r:id="rId1"/>
  <headerFooter differentFirst="1" scaleWithDoc="0">
    <oddFooter>Page &amp;P of &amp;N</oddFooter>
  </headerFooter>
  <drawing r:id="rId2"/>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0F2D8-8347-495E-A1BA-12EBAFD48E56}">
  <dimension ref="B1:K22"/>
  <sheetViews>
    <sheetView topLeftCell="A5" zoomScale="115" zoomScaleNormal="115" workbookViewId="0">
      <selection activeCell="F5" sqref="F5:F6"/>
    </sheetView>
  </sheetViews>
  <sheetFormatPr defaultColWidth="8.7265625" defaultRowHeight="30" customHeight="1" x14ac:dyDescent="0.35"/>
  <cols>
    <col min="1" max="1" width="2.26953125" style="114" customWidth="1"/>
    <col min="2" max="2" width="30.7265625" style="129" customWidth="1"/>
    <col min="3" max="3" width="16.7265625" style="114" customWidth="1"/>
    <col min="4" max="7" width="30.7265625" style="114" customWidth="1"/>
    <col min="8" max="8" width="10.7265625" style="114" customWidth="1"/>
    <col min="9" max="9" width="10.7265625" style="130" customWidth="1"/>
    <col min="10" max="10" width="10.7265625" style="114" customWidth="1"/>
    <col min="11" max="16384" width="8.7265625" style="114"/>
  </cols>
  <sheetData>
    <row r="1" spans="2:10" ht="14.5" x14ac:dyDescent="0.35">
      <c r="B1" s="192" t="s">
        <v>47</v>
      </c>
      <c r="C1" s="192"/>
      <c r="D1" s="192"/>
      <c r="E1" s="192"/>
      <c r="F1" s="192"/>
      <c r="G1" s="192"/>
      <c r="H1" s="192"/>
      <c r="I1" s="192"/>
      <c r="J1" s="192"/>
    </row>
    <row r="2" spans="2:10" ht="14.5" x14ac:dyDescent="0.35">
      <c r="B2" s="192"/>
      <c r="C2" s="192"/>
      <c r="D2" s="192"/>
      <c r="E2" s="192"/>
      <c r="F2" s="192"/>
      <c r="G2" s="192"/>
      <c r="H2" s="192"/>
      <c r="I2" s="192"/>
      <c r="J2" s="192"/>
    </row>
    <row r="3" spans="2:10" s="108" customFormat="1" ht="43.5" customHeight="1" x14ac:dyDescent="0.35">
      <c r="B3" s="192"/>
      <c r="C3" s="192"/>
      <c r="D3" s="192"/>
      <c r="E3" s="192"/>
      <c r="F3" s="192"/>
      <c r="G3" s="192"/>
      <c r="H3" s="192"/>
      <c r="I3" s="192"/>
      <c r="J3" s="192"/>
    </row>
    <row r="4" spans="2:10" s="108" customFormat="1" ht="30" customHeight="1" x14ac:dyDescent="0.35">
      <c r="B4" s="117"/>
      <c r="I4" s="118"/>
    </row>
    <row r="5" spans="2:10" s="108" customFormat="1" ht="15" customHeight="1" x14ac:dyDescent="0.35">
      <c r="B5" s="193" t="s">
        <v>36</v>
      </c>
      <c r="C5" s="193" t="s">
        <v>37</v>
      </c>
      <c r="D5" s="193" t="s">
        <v>38</v>
      </c>
      <c r="E5" s="193" t="s">
        <v>39</v>
      </c>
      <c r="F5" s="193" t="s">
        <v>40</v>
      </c>
      <c r="G5" s="193" t="s">
        <v>41</v>
      </c>
      <c r="H5" s="193" t="s">
        <v>6</v>
      </c>
      <c r="I5" s="193" t="s">
        <v>42</v>
      </c>
      <c r="J5" s="193" t="s">
        <v>43</v>
      </c>
    </row>
    <row r="6" spans="2:10" s="108" customFormat="1" ht="15" thickBot="1" x14ac:dyDescent="0.4">
      <c r="B6" s="194"/>
      <c r="C6" s="194"/>
      <c r="D6" s="194"/>
      <c r="E6" s="194"/>
      <c r="F6" s="194"/>
      <c r="G6" s="194"/>
      <c r="H6" s="194"/>
      <c r="I6" s="195"/>
      <c r="J6" s="195"/>
    </row>
    <row r="7" spans="2:10" s="108" customFormat="1" ht="14.5" hidden="1" x14ac:dyDescent="0.35">
      <c r="B7" s="119"/>
      <c r="C7" s="31"/>
      <c r="D7" s="31"/>
      <c r="E7" s="31"/>
      <c r="F7" s="31"/>
      <c r="G7" s="31"/>
      <c r="H7" s="31"/>
      <c r="I7" s="31"/>
      <c r="J7" s="31"/>
    </row>
    <row r="8" spans="2:10" s="166" customFormat="1" ht="15" thickBot="1" x14ac:dyDescent="0.4">
      <c r="B8" s="188" t="s">
        <v>44</v>
      </c>
      <c r="C8" s="189" t="s">
        <v>10</v>
      </c>
      <c r="D8" s="163" t="s">
        <v>90</v>
      </c>
      <c r="E8" s="165" t="s">
        <v>90</v>
      </c>
      <c r="F8" s="109" t="s">
        <v>45</v>
      </c>
      <c r="G8" s="110" t="s">
        <v>132</v>
      </c>
      <c r="H8" s="134">
        <v>0.05</v>
      </c>
      <c r="I8" s="190">
        <v>45840</v>
      </c>
      <c r="J8" s="167">
        <v>45871</v>
      </c>
    </row>
    <row r="9" spans="2:10" s="166" customFormat="1" ht="15" thickBot="1" x14ac:dyDescent="0.4">
      <c r="B9" s="188"/>
      <c r="C9" s="189"/>
      <c r="D9" s="163" t="s">
        <v>90</v>
      </c>
      <c r="E9" s="165" t="s">
        <v>90</v>
      </c>
      <c r="F9" s="109" t="s">
        <v>45</v>
      </c>
      <c r="G9" s="110" t="s">
        <v>132</v>
      </c>
      <c r="H9" s="134">
        <v>0.05</v>
      </c>
      <c r="I9" s="190"/>
      <c r="J9" s="167">
        <v>45871</v>
      </c>
    </row>
    <row r="10" spans="2:10" s="166" customFormat="1" ht="15" thickBot="1" x14ac:dyDescent="0.4">
      <c r="B10" s="188"/>
      <c r="C10" s="189"/>
      <c r="D10" s="163" t="s">
        <v>90</v>
      </c>
      <c r="E10" s="165" t="s">
        <v>90</v>
      </c>
      <c r="F10" s="109" t="s">
        <v>45</v>
      </c>
      <c r="G10" s="110" t="s">
        <v>132</v>
      </c>
      <c r="H10" s="134">
        <v>0.05</v>
      </c>
      <c r="I10" s="190"/>
      <c r="J10" s="167">
        <v>45871</v>
      </c>
    </row>
    <row r="11" spans="2:10" s="166" customFormat="1" ht="15" thickBot="1" x14ac:dyDescent="0.4">
      <c r="B11" s="188"/>
      <c r="C11" s="189"/>
      <c r="D11" s="163" t="s">
        <v>90</v>
      </c>
      <c r="E11" s="165" t="s">
        <v>90</v>
      </c>
      <c r="F11" s="109" t="s">
        <v>45</v>
      </c>
      <c r="G11" s="110" t="s">
        <v>132</v>
      </c>
      <c r="H11" s="134">
        <v>0.05</v>
      </c>
      <c r="I11" s="190"/>
      <c r="J11" s="167">
        <v>45871</v>
      </c>
    </row>
    <row r="12" spans="2:10" s="166" customFormat="1" ht="15" thickBot="1" x14ac:dyDescent="0.4">
      <c r="B12" s="188"/>
      <c r="C12" s="189"/>
      <c r="D12" s="163" t="s">
        <v>90</v>
      </c>
      <c r="E12" s="165" t="s">
        <v>90</v>
      </c>
      <c r="F12" s="109" t="s">
        <v>45</v>
      </c>
      <c r="G12" s="110" t="s">
        <v>132</v>
      </c>
      <c r="H12" s="134">
        <v>0.05</v>
      </c>
      <c r="I12" s="190"/>
      <c r="J12" s="167">
        <v>45871</v>
      </c>
    </row>
    <row r="13" spans="2:10" s="166" customFormat="1" ht="15" thickBot="1" x14ac:dyDescent="0.4">
      <c r="B13" s="188"/>
      <c r="C13" s="189"/>
      <c r="D13" s="163" t="s">
        <v>90</v>
      </c>
      <c r="E13" s="165" t="s">
        <v>90</v>
      </c>
      <c r="F13" s="109" t="s">
        <v>45</v>
      </c>
      <c r="G13" s="110" t="s">
        <v>132</v>
      </c>
      <c r="H13" s="134">
        <v>0.05</v>
      </c>
      <c r="I13" s="190"/>
      <c r="J13" s="167">
        <v>45871</v>
      </c>
    </row>
    <row r="14" spans="2:10" s="166" customFormat="1" ht="15" thickBot="1" x14ac:dyDescent="0.4">
      <c r="B14" s="188"/>
      <c r="C14" s="189"/>
      <c r="D14" s="163" t="s">
        <v>90</v>
      </c>
      <c r="E14" s="165" t="s">
        <v>90</v>
      </c>
      <c r="F14" s="109" t="s">
        <v>45</v>
      </c>
      <c r="G14" s="110" t="s">
        <v>132</v>
      </c>
      <c r="H14" s="134">
        <v>0.05</v>
      </c>
      <c r="I14" s="190"/>
      <c r="J14" s="167">
        <v>45871</v>
      </c>
    </row>
    <row r="15" spans="2:10" s="166" customFormat="1" ht="15" thickBot="1" x14ac:dyDescent="0.4">
      <c r="B15" s="188"/>
      <c r="C15" s="189"/>
      <c r="D15" s="163" t="s">
        <v>90</v>
      </c>
      <c r="E15" s="165" t="s">
        <v>90</v>
      </c>
      <c r="F15" s="109" t="s">
        <v>45</v>
      </c>
      <c r="G15" s="110" t="s">
        <v>132</v>
      </c>
      <c r="H15" s="134">
        <v>0.05</v>
      </c>
      <c r="I15" s="190"/>
      <c r="J15" s="167">
        <v>45871</v>
      </c>
    </row>
    <row r="16" spans="2:10" s="166" customFormat="1" ht="15" thickBot="1" x14ac:dyDescent="0.4">
      <c r="B16" s="188"/>
      <c r="C16" s="189"/>
      <c r="D16" s="163" t="s">
        <v>90</v>
      </c>
      <c r="E16" s="165" t="s">
        <v>90</v>
      </c>
      <c r="F16" s="109" t="s">
        <v>45</v>
      </c>
      <c r="G16" s="110" t="s">
        <v>132</v>
      </c>
      <c r="H16" s="134">
        <v>0.05</v>
      </c>
      <c r="I16" s="190"/>
      <c r="J16" s="167">
        <v>45871</v>
      </c>
    </row>
    <row r="17" spans="2:11" s="166" customFormat="1" ht="15" thickBot="1" x14ac:dyDescent="0.4">
      <c r="B17" s="188"/>
      <c r="C17" s="189"/>
      <c r="D17" s="163" t="s">
        <v>90</v>
      </c>
      <c r="E17" s="165" t="s">
        <v>90</v>
      </c>
      <c r="F17" s="109" t="s">
        <v>45</v>
      </c>
      <c r="G17" s="110" t="s">
        <v>132</v>
      </c>
      <c r="H17" s="134">
        <v>0.05</v>
      </c>
      <c r="I17" s="191"/>
      <c r="J17" s="167">
        <v>45871</v>
      </c>
      <c r="K17" s="124"/>
    </row>
    <row r="18" spans="2:11" s="166" customFormat="1" ht="14.5" x14ac:dyDescent="0.35">
      <c r="B18" s="122"/>
      <c r="C18" s="112"/>
      <c r="D18" s="164"/>
      <c r="E18" s="112"/>
      <c r="F18" s="112"/>
      <c r="G18" s="112"/>
      <c r="H18" s="112"/>
      <c r="I18" s="123"/>
      <c r="J18" s="124"/>
      <c r="K18" s="124"/>
    </row>
    <row r="19" spans="2:11" s="166" customFormat="1" ht="14.5" x14ac:dyDescent="0.35">
      <c r="B19" s="125" t="s">
        <v>0</v>
      </c>
      <c r="C19" s="113"/>
      <c r="D19" s="113"/>
      <c r="E19" s="113"/>
      <c r="F19" s="113"/>
      <c r="G19" s="113"/>
      <c r="H19" s="126"/>
      <c r="I19" s="127"/>
      <c r="J19" s="128"/>
    </row>
    <row r="21" spans="2:11" ht="30" customHeight="1" x14ac:dyDescent="0.35">
      <c r="C21" s="115"/>
      <c r="D21" s="161"/>
      <c r="E21" s="161"/>
      <c r="F21" s="161"/>
      <c r="G21" s="161"/>
      <c r="H21" s="161"/>
      <c r="I21" s="161"/>
      <c r="J21" s="161"/>
    </row>
    <row r="22" spans="2:11" ht="30" customHeight="1" x14ac:dyDescent="0.35">
      <c r="C22" s="116"/>
      <c r="D22" s="162"/>
      <c r="E22" s="162"/>
      <c r="F22" s="162"/>
      <c r="G22" s="162"/>
      <c r="H22" s="162"/>
      <c r="I22" s="162"/>
    </row>
  </sheetData>
  <mergeCells count="13">
    <mergeCell ref="B8:B17"/>
    <mergeCell ref="C8:C17"/>
    <mergeCell ref="I8:I17"/>
    <mergeCell ref="B1:J3"/>
    <mergeCell ref="H5:H6"/>
    <mergeCell ref="I5:I6"/>
    <mergeCell ref="J5:J6"/>
    <mergeCell ref="B5:B6"/>
    <mergeCell ref="C5:C6"/>
    <mergeCell ref="D5:D6"/>
    <mergeCell ref="E5:E6"/>
    <mergeCell ref="F5:F6"/>
    <mergeCell ref="G5:G6"/>
  </mergeCells>
  <conditionalFormatting sqref="I18 H19 H7:H17">
    <cfRule type="dataBar" priority="4">
      <dataBar>
        <cfvo type="num" val="0"/>
        <cfvo type="num" val="1"/>
        <color theme="0"/>
      </dataBar>
      <extLst>
        <ext xmlns:x14="http://schemas.microsoft.com/office/spreadsheetml/2009/9/main" uri="{B025F937-C7B1-47D3-B67F-A62EFF666E3E}">
          <x14:id>{87548F97-3774-42BC-8226-02BEC87D64B6}</x14:id>
        </ext>
      </extLst>
    </cfRule>
  </conditionalFormatting>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dataBar" id="{87548F97-3774-42BC-8226-02BEC87D64B6}">
            <x14:dataBar minLength="0" maxLength="100" gradient="0">
              <x14:cfvo type="num">
                <xm:f>0</xm:f>
              </x14:cfvo>
              <x14:cfvo type="num">
                <xm:f>1</xm:f>
              </x14:cfvo>
              <x14:negativeFillColor rgb="FFFF0000"/>
              <x14:axisColor rgb="FF000000"/>
            </x14:dataBar>
          </x14:cfRule>
          <xm:sqref>I18 H19 H7:H17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167AA34-1D46-4A50-B3A7-A4127069AE94}">
          <x14:formula1>
            <xm:f>'Exigences générales'!$A$4:$A$19</xm:f>
          </x14:formula1>
          <xm:sqref>D18</xm:sqref>
        </x14:dataValidation>
        <x14:dataValidation type="list" allowBlank="1" showErrorMessage="1" promptTitle="Exigence non remplie" prompt="Insérez ici une exigence non remplie de la liste" xr:uid="{3D1A1CE5-F0D4-4BB1-9668-EAEFD1F04778}">
          <x14:formula1>
            <xm:f>'Exigences générales'!$A$3:$A$19</xm:f>
          </x14:formula1>
          <xm:sqref>E8:E17</xm:sqref>
        </x14:dataValidation>
        <x14:dataValidation type="list" allowBlank="1" showErrorMessage="1" promptTitle="Exigence remplie" prompt="Insérez ici une exigence remplie de la liste" xr:uid="{C80BCDB1-71C1-4D88-8DB2-452CA40FCD96}">
          <x14:formula1>
            <xm:f>'Exigences générales'!$A$3:$A$19</xm:f>
          </x14:formula1>
          <xm:sqref>D8:D17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383FA-63FB-431D-BBF7-BF9A11062EF5}">
  <dimension ref="B1:H17"/>
  <sheetViews>
    <sheetView workbookViewId="0">
      <selection activeCell="E9" sqref="E9"/>
    </sheetView>
  </sheetViews>
  <sheetFormatPr defaultColWidth="8.7265625" defaultRowHeight="30" customHeight="1" x14ac:dyDescent="0.35"/>
  <cols>
    <col min="1" max="1" width="2.26953125" customWidth="1"/>
    <col min="2" max="3" width="30.7265625" style="129" customWidth="1"/>
    <col min="4" max="5" width="45.7265625" style="114" customWidth="1"/>
    <col min="6" max="6" width="10.7265625" style="114" customWidth="1"/>
    <col min="7" max="7" width="10.7265625" style="132" customWidth="1"/>
    <col min="8" max="8" width="10.7265625" style="114" customWidth="1"/>
  </cols>
  <sheetData>
    <row r="1" spans="2:8" ht="14.5" x14ac:dyDescent="0.35">
      <c r="B1" s="192" t="s">
        <v>48</v>
      </c>
      <c r="C1" s="192"/>
      <c r="D1" s="192"/>
      <c r="E1" s="192"/>
      <c r="F1" s="192"/>
      <c r="G1" s="192"/>
      <c r="H1" s="192"/>
    </row>
    <row r="2" spans="2:8" ht="14.5" x14ac:dyDescent="0.35">
      <c r="B2" s="192"/>
      <c r="C2" s="192"/>
      <c r="D2" s="192"/>
      <c r="E2" s="192"/>
      <c r="F2" s="192"/>
      <c r="G2" s="192"/>
      <c r="H2" s="192"/>
    </row>
    <row r="3" spans="2:8" s="19" customFormat="1" ht="47.25" customHeight="1" x14ac:dyDescent="0.35">
      <c r="B3" s="192"/>
      <c r="C3" s="192"/>
      <c r="D3" s="192"/>
      <c r="E3" s="192"/>
      <c r="F3" s="192"/>
      <c r="G3" s="192"/>
      <c r="H3" s="192"/>
    </row>
    <row r="4" spans="2:8" s="19" customFormat="1" ht="30" customHeight="1" x14ac:dyDescent="0.35">
      <c r="B4" s="117"/>
      <c r="C4" s="117"/>
      <c r="D4" s="108"/>
      <c r="E4" s="108"/>
      <c r="F4" s="108"/>
      <c r="G4" s="119"/>
      <c r="H4" s="108"/>
    </row>
    <row r="5" spans="2:8" s="19" customFormat="1" ht="15" customHeight="1" x14ac:dyDescent="0.35">
      <c r="B5" s="196" t="s">
        <v>36</v>
      </c>
      <c r="C5" s="196" t="s">
        <v>52</v>
      </c>
      <c r="D5" s="196" t="s">
        <v>39</v>
      </c>
      <c r="E5" s="196" t="s">
        <v>41</v>
      </c>
      <c r="F5" s="196" t="s">
        <v>6</v>
      </c>
      <c r="G5" s="198" t="s">
        <v>42</v>
      </c>
      <c r="H5" s="193" t="s">
        <v>43</v>
      </c>
    </row>
    <row r="6" spans="2:8" s="19" customFormat="1" ht="15" thickBot="1" x14ac:dyDescent="0.4">
      <c r="B6" s="197"/>
      <c r="C6" s="200"/>
      <c r="D6" s="200"/>
      <c r="E6" s="200"/>
      <c r="F6" s="197"/>
      <c r="G6" s="199"/>
      <c r="H6" s="195"/>
    </row>
    <row r="7" spans="2:8" s="19" customFormat="1" ht="15" hidden="1" thickBot="1" x14ac:dyDescent="0.4">
      <c r="B7" s="119"/>
      <c r="C7" s="119"/>
      <c r="D7" s="31"/>
      <c r="E7" s="31"/>
      <c r="F7" s="31"/>
      <c r="G7" s="31"/>
      <c r="H7" s="31"/>
    </row>
    <row r="8" spans="2:8" s="39" customFormat="1" ht="15" thickBot="1" x14ac:dyDescent="0.4">
      <c r="B8" s="133" t="str">
        <f>'Registre NC'!B8</f>
        <v>Appellation</v>
      </c>
      <c r="C8" s="133"/>
      <c r="D8" s="109" t="str">
        <f>'Registre NC'!E8</f>
        <v>Choisir une exigence dans la liste</v>
      </c>
      <c r="E8" s="110" t="str">
        <f>'Registre NC'!G8</f>
        <v xml:space="preserve">Indiquer une solution </v>
      </c>
      <c r="F8" s="134">
        <v>0.2</v>
      </c>
      <c r="G8" s="138">
        <f>'Registre NC'!I8</f>
        <v>45840</v>
      </c>
      <c r="H8" s="120">
        <f>'Registre NC'!J8</f>
        <v>45871</v>
      </c>
    </row>
    <row r="9" spans="2:8" s="39" customFormat="1" ht="15" thickBot="1" x14ac:dyDescent="0.4">
      <c r="B9" s="133">
        <f>'Registre NC'!B9</f>
        <v>0</v>
      </c>
      <c r="C9" s="133"/>
      <c r="D9" s="109" t="str">
        <f>'Registre NC'!E9</f>
        <v>Choisir une exigence dans la liste</v>
      </c>
      <c r="E9" s="110" t="str">
        <f>'Registre NC'!G9</f>
        <v xml:space="preserve">Indiquer une solution </v>
      </c>
      <c r="F9" s="135">
        <v>0.05</v>
      </c>
      <c r="G9" s="138">
        <f>'Registre NC'!I9</f>
        <v>0</v>
      </c>
      <c r="H9" s="120">
        <f>'Registre NC'!J9</f>
        <v>45871</v>
      </c>
    </row>
    <row r="10" spans="2:8" s="39" customFormat="1" ht="15" thickBot="1" x14ac:dyDescent="0.4">
      <c r="B10" s="133">
        <f>'Registre NC'!B10</f>
        <v>0</v>
      </c>
      <c r="C10" s="133"/>
      <c r="D10" s="109" t="str">
        <f>'Registre NC'!E10</f>
        <v>Choisir une exigence dans la liste</v>
      </c>
      <c r="E10" s="110" t="str">
        <f>'Registre NC'!G10</f>
        <v xml:space="preserve">Indiquer une solution </v>
      </c>
      <c r="F10" s="135">
        <v>0.05</v>
      </c>
      <c r="G10" s="138">
        <f>'Registre NC'!I10</f>
        <v>0</v>
      </c>
      <c r="H10" s="120">
        <f>'Registre NC'!J10</f>
        <v>45871</v>
      </c>
    </row>
    <row r="11" spans="2:8" s="39" customFormat="1" ht="15" thickBot="1" x14ac:dyDescent="0.4">
      <c r="B11" s="133">
        <f>'Registre NC'!B11</f>
        <v>0</v>
      </c>
      <c r="C11" s="133"/>
      <c r="D11" s="109" t="str">
        <f>'Registre NC'!E11</f>
        <v>Choisir une exigence dans la liste</v>
      </c>
      <c r="E11" s="110" t="str">
        <f>'Registre NC'!G11</f>
        <v xml:space="preserve">Indiquer une solution </v>
      </c>
      <c r="F11" s="135">
        <v>0.05</v>
      </c>
      <c r="G11" s="138">
        <f>'Registre NC'!I11</f>
        <v>0</v>
      </c>
      <c r="H11" s="120">
        <f>'Registre NC'!J11</f>
        <v>45871</v>
      </c>
    </row>
    <row r="12" spans="2:8" s="39" customFormat="1" ht="15" thickBot="1" x14ac:dyDescent="0.4">
      <c r="B12" s="133">
        <f>'Registre NC'!B12</f>
        <v>0</v>
      </c>
      <c r="C12" s="137"/>
      <c r="D12" s="111" t="str">
        <f>'Registre NC'!E12</f>
        <v>Choisir une exigence dans la liste</v>
      </c>
      <c r="E12" s="110" t="str">
        <f>'Registre NC'!G12</f>
        <v xml:space="preserve">Indiquer une solution </v>
      </c>
      <c r="F12" s="136">
        <v>0.05</v>
      </c>
      <c r="G12" s="138">
        <f>'Registre NC'!I12</f>
        <v>0</v>
      </c>
      <c r="H12" s="121">
        <f>'Registre NC'!J12</f>
        <v>45871</v>
      </c>
    </row>
    <row r="13" spans="2:8" s="39" customFormat="1" ht="14.5" x14ac:dyDescent="0.35">
      <c r="B13" s="122"/>
      <c r="C13" s="122"/>
      <c r="D13" s="112"/>
      <c r="E13" s="112"/>
      <c r="F13" s="123"/>
      <c r="G13" s="124"/>
      <c r="H13" s="124"/>
    </row>
    <row r="14" spans="2:8" s="39" customFormat="1" ht="14.5" x14ac:dyDescent="0.35">
      <c r="B14" s="125" t="s">
        <v>0</v>
      </c>
      <c r="C14" s="125"/>
      <c r="D14" s="113"/>
      <c r="E14" s="113"/>
      <c r="F14" s="126"/>
      <c r="G14" s="127"/>
      <c r="H14" s="128"/>
    </row>
    <row r="16" spans="2:8" ht="30" customHeight="1" x14ac:dyDescent="0.35">
      <c r="D16" s="115"/>
      <c r="E16" s="115"/>
      <c r="H16" s="131"/>
    </row>
    <row r="17" spans="4:5" ht="30" customHeight="1" x14ac:dyDescent="0.35">
      <c r="D17" s="116"/>
      <c r="E17" s="116"/>
    </row>
  </sheetData>
  <mergeCells count="8">
    <mergeCell ref="B1:H3"/>
    <mergeCell ref="F5:F6"/>
    <mergeCell ref="G5:G6"/>
    <mergeCell ref="H5:H6"/>
    <mergeCell ref="B5:B6"/>
    <mergeCell ref="C5:C6"/>
    <mergeCell ref="D5:D6"/>
    <mergeCell ref="E5:E6"/>
  </mergeCells>
  <conditionalFormatting sqref="F7:F14">
    <cfRule type="dataBar" priority="4">
      <dataBar>
        <cfvo type="num" val="0"/>
        <cfvo type="num" val="1"/>
        <color theme="0"/>
      </dataBar>
      <extLst>
        <ext xmlns:x14="http://schemas.microsoft.com/office/spreadsheetml/2009/9/main" uri="{B025F937-C7B1-47D3-B67F-A62EFF666E3E}">
          <x14:id>{E5FDA4ED-705F-43CB-AA8E-B4824F58DFEA}</x14:id>
        </ext>
      </extLst>
    </cfRule>
  </conditionalFormatting>
  <dataValidations count="1">
    <dataValidation type="list" allowBlank="1" showInputMessage="1" showErrorMessage="1" prompt="Choisissez un objectif" sqref="C8:C12" xr:uid="{0E75BDF6-29C3-4CDD-B8CC-8144F933858A}">
      <formula1>"Mise en conformité, Déclaration de non-conformité, Dépôt de dérogation, Retrait temporaire du marché, Retrait définitif du marché"</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E5FDA4ED-705F-43CB-AA8E-B4824F58DFEA}">
            <x14:dataBar minLength="0" maxLength="100" gradient="0">
              <x14:cfvo type="num">
                <xm:f>0</xm:f>
              </x14:cfvo>
              <x14:cfvo type="num">
                <xm:f>1</xm:f>
              </x14:cfvo>
              <x14:negativeFillColor rgb="FFFF0000"/>
              <x14:axisColor rgb="FF000000"/>
            </x14:dataBar>
          </x14:cfRule>
          <xm:sqref>F7:F14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0205E-43D3-4B2A-9EC8-6B496E6BC1B1}">
  <dimension ref="A1:C19"/>
  <sheetViews>
    <sheetView zoomScale="54" zoomScaleNormal="70" workbookViewId="0">
      <selection activeCell="I7" sqref="I7"/>
    </sheetView>
  </sheetViews>
  <sheetFormatPr defaultRowHeight="14.5" x14ac:dyDescent="0.35"/>
  <cols>
    <col min="1" max="3" width="85.7265625" customWidth="1"/>
  </cols>
  <sheetData>
    <row r="1" spans="1:3" ht="33" customHeight="1" x14ac:dyDescent="0.35">
      <c r="A1" s="201" t="s">
        <v>87</v>
      </c>
      <c r="B1" s="201"/>
      <c r="C1" s="168"/>
    </row>
    <row r="2" spans="1:3" ht="38.25" customHeight="1" thickBot="1" x14ac:dyDescent="0.4">
      <c r="A2" s="202" t="s">
        <v>88</v>
      </c>
      <c r="B2" s="202"/>
      <c r="C2" s="168"/>
    </row>
    <row r="3" spans="1:3" ht="38.25" customHeight="1" thickBot="1" x14ac:dyDescent="0.4">
      <c r="A3" s="216" t="s">
        <v>90</v>
      </c>
      <c r="B3" s="216" t="s">
        <v>91</v>
      </c>
      <c r="C3" s="218" t="s">
        <v>100</v>
      </c>
    </row>
    <row r="4" spans="1:3" ht="80.150000000000006" customHeight="1" x14ac:dyDescent="0.35">
      <c r="A4" s="171" t="s">
        <v>110</v>
      </c>
      <c r="B4" s="171" t="s">
        <v>89</v>
      </c>
      <c r="C4" s="217" t="s">
        <v>89</v>
      </c>
    </row>
    <row r="5" spans="1:3" ht="80.150000000000006" customHeight="1" x14ac:dyDescent="0.35">
      <c r="A5" s="206" t="s">
        <v>111</v>
      </c>
      <c r="B5" s="203" t="s">
        <v>122</v>
      </c>
      <c r="C5" s="215" t="s">
        <v>101</v>
      </c>
    </row>
    <row r="6" spans="1:3" ht="80.150000000000006" customHeight="1" x14ac:dyDescent="0.35">
      <c r="A6" s="207"/>
      <c r="B6" s="204"/>
      <c r="C6" s="214" t="s">
        <v>102</v>
      </c>
    </row>
    <row r="7" spans="1:3" ht="80.150000000000006" customHeight="1" x14ac:dyDescent="0.35">
      <c r="A7" s="208"/>
      <c r="B7" s="205"/>
      <c r="C7" s="214" t="s">
        <v>103</v>
      </c>
    </row>
    <row r="8" spans="1:3" ht="80.150000000000006" customHeight="1" x14ac:dyDescent="0.35">
      <c r="A8" s="209" t="s">
        <v>112</v>
      </c>
      <c r="B8" s="209" t="s">
        <v>92</v>
      </c>
      <c r="C8" s="214" t="s">
        <v>104</v>
      </c>
    </row>
    <row r="9" spans="1:3" ht="80.150000000000006" customHeight="1" x14ac:dyDescent="0.35">
      <c r="A9" s="210"/>
      <c r="B9" s="210"/>
      <c r="C9" s="214" t="s">
        <v>106</v>
      </c>
    </row>
    <row r="10" spans="1:3" ht="80.150000000000006" customHeight="1" x14ac:dyDescent="0.35">
      <c r="A10" s="211"/>
      <c r="B10" s="211"/>
      <c r="C10" s="214" t="s">
        <v>105</v>
      </c>
    </row>
    <row r="11" spans="1:3" ht="80.150000000000006" customHeight="1" x14ac:dyDescent="0.35">
      <c r="A11" s="203" t="s">
        <v>113</v>
      </c>
      <c r="B11" s="203" t="s">
        <v>93</v>
      </c>
      <c r="C11" s="214" t="s">
        <v>107</v>
      </c>
    </row>
    <row r="12" spans="1:3" ht="80.150000000000006" customHeight="1" x14ac:dyDescent="0.35">
      <c r="A12" s="204"/>
      <c r="B12" s="204"/>
      <c r="C12" s="214" t="s">
        <v>108</v>
      </c>
    </row>
    <row r="13" spans="1:3" ht="80.150000000000006" customHeight="1" x14ac:dyDescent="0.35">
      <c r="A13" s="205"/>
      <c r="B13" s="205"/>
      <c r="C13" s="214" t="s">
        <v>109</v>
      </c>
    </row>
    <row r="14" spans="1:3" ht="150" customHeight="1" x14ac:dyDescent="0.35">
      <c r="A14" s="169" t="s">
        <v>114</v>
      </c>
      <c r="B14" s="169" t="s">
        <v>94</v>
      </c>
      <c r="C14" s="214" t="s">
        <v>94</v>
      </c>
    </row>
    <row r="15" spans="1:3" ht="150" customHeight="1" x14ac:dyDescent="0.35">
      <c r="A15" s="170" t="s">
        <v>115</v>
      </c>
      <c r="B15" s="170" t="s">
        <v>95</v>
      </c>
      <c r="C15" s="214" t="s">
        <v>95</v>
      </c>
    </row>
    <row r="16" spans="1:3" ht="150" customHeight="1" x14ac:dyDescent="0.35">
      <c r="A16" s="169" t="s">
        <v>116</v>
      </c>
      <c r="B16" s="169" t="s">
        <v>96</v>
      </c>
      <c r="C16" s="214" t="s">
        <v>96</v>
      </c>
    </row>
    <row r="17" spans="1:3" ht="150" customHeight="1" x14ac:dyDescent="0.35">
      <c r="A17" s="170" t="s">
        <v>117</v>
      </c>
      <c r="B17" s="170" t="s">
        <v>97</v>
      </c>
      <c r="C17" s="214" t="s">
        <v>97</v>
      </c>
    </row>
    <row r="18" spans="1:3" ht="150" customHeight="1" x14ac:dyDescent="0.35">
      <c r="A18" s="169" t="s">
        <v>118</v>
      </c>
      <c r="B18" s="169" t="s">
        <v>98</v>
      </c>
      <c r="C18" s="214" t="s">
        <v>98</v>
      </c>
    </row>
    <row r="19" spans="1:3" ht="150" customHeight="1" x14ac:dyDescent="0.35">
      <c r="A19" s="170" t="s">
        <v>119</v>
      </c>
      <c r="B19" s="170" t="s">
        <v>99</v>
      </c>
      <c r="C19" s="214" t="s">
        <v>99</v>
      </c>
    </row>
  </sheetData>
  <mergeCells count="8">
    <mergeCell ref="A1:B1"/>
    <mergeCell ref="A2:B2"/>
    <mergeCell ref="A11:A13"/>
    <mergeCell ref="B11:B13"/>
    <mergeCell ref="A5:A7"/>
    <mergeCell ref="B5:B7"/>
    <mergeCell ref="A8:A10"/>
    <mergeCell ref="B8:B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showGridLines="0" zoomScaleNormal="100" workbookViewId="0">
      <selection activeCell="G6" sqref="G6"/>
    </sheetView>
  </sheetViews>
  <sheetFormatPr defaultColWidth="9.1796875" defaultRowHeight="13" x14ac:dyDescent="0.3"/>
  <cols>
    <col min="1" max="1" width="87.1796875" style="7" customWidth="1"/>
    <col min="2" max="16384" width="9.1796875" style="1"/>
  </cols>
  <sheetData>
    <row r="1" spans="1:2" ht="46.5" customHeight="1" x14ac:dyDescent="0.3"/>
    <row r="2" spans="1:2" s="9" customFormat="1" ht="15.5" x14ac:dyDescent="0.35">
      <c r="A2" s="67"/>
      <c r="B2" s="8"/>
    </row>
    <row r="3" spans="1:2" s="11" customFormat="1" ht="27" customHeight="1" x14ac:dyDescent="0.35">
      <c r="A3" s="68"/>
      <c r="B3" s="12"/>
    </row>
    <row r="4" spans="1:2" s="10" customFormat="1" ht="26" x14ac:dyDescent="0.6">
      <c r="A4" s="69" t="s">
        <v>24</v>
      </c>
    </row>
    <row r="5" spans="1:2" ht="74.25" customHeight="1" x14ac:dyDescent="0.3">
      <c r="A5" s="70" t="s">
        <v>25</v>
      </c>
    </row>
    <row r="6" spans="1:2" ht="26.25" customHeight="1" x14ac:dyDescent="0.3">
      <c r="A6" s="69" t="s">
        <v>26</v>
      </c>
    </row>
    <row r="7" spans="1:2" s="7" customFormat="1" ht="243" customHeight="1" x14ac:dyDescent="0.35">
      <c r="A7" s="71" t="s">
        <v>46</v>
      </c>
    </row>
    <row r="8" spans="1:2" s="10" customFormat="1" ht="26" x14ac:dyDescent="0.6">
      <c r="A8" s="69"/>
    </row>
    <row r="9" spans="1:2" ht="14.5" x14ac:dyDescent="0.3">
      <c r="A9" s="70"/>
    </row>
    <row r="10" spans="1:2" s="7" customFormat="1" ht="28" customHeight="1" x14ac:dyDescent="0.35">
      <c r="A10" s="72"/>
    </row>
    <row r="11" spans="1:2" s="10" customFormat="1" ht="26" x14ac:dyDescent="0.6">
      <c r="A11" s="69"/>
    </row>
    <row r="12" spans="1:2" ht="14.5" x14ac:dyDescent="0.3">
      <c r="A12" s="70"/>
    </row>
    <row r="13" spans="1:2" s="7" customFormat="1" ht="28" customHeight="1" x14ac:dyDescent="0.35">
      <c r="A13" s="72"/>
    </row>
    <row r="14" spans="1:2" s="10" customFormat="1" ht="26" x14ac:dyDescent="0.6">
      <c r="A14" s="69"/>
    </row>
    <row r="15" spans="1:2" ht="75" customHeight="1" x14ac:dyDescent="0.3">
      <c r="A15" s="70"/>
    </row>
    <row r="16" spans="1:2" ht="14.5" x14ac:dyDescent="0.3">
      <c r="A16" s="70"/>
    </row>
    <row r="17" spans="1:1" x14ac:dyDescent="0.3">
      <c r="A17" s="73"/>
    </row>
    <row r="18" spans="1:1" x14ac:dyDescent="0.3">
      <c r="A18" s="73"/>
    </row>
    <row r="19" spans="1:1" x14ac:dyDescent="0.3">
      <c r="A19" s="73"/>
    </row>
    <row r="20" spans="1:1" x14ac:dyDescent="0.3">
      <c r="A20" s="73"/>
    </row>
    <row r="21" spans="1:1" x14ac:dyDescent="0.3">
      <c r="A21" s="73"/>
    </row>
    <row r="22" spans="1:1" x14ac:dyDescent="0.3">
      <c r="A22" s="73"/>
    </row>
    <row r="23" spans="1:1" x14ac:dyDescent="0.3">
      <c r="A23" s="73"/>
    </row>
    <row r="24" spans="1:1" x14ac:dyDescent="0.3">
      <c r="A24" s="73"/>
    </row>
  </sheetData>
  <pageMargins left="0.5" right="0.5" top="0.5" bottom="0.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9426A3-87E9-4865-8A6C-3456B026AE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2239A0-E68C-493F-BEE6-C77FEA397FD6}">
  <ds:schemaRefs>
    <ds:schemaRef ds:uri="http://purl.org/dc/elements/1.1/"/>
    <ds:schemaRef ds:uri="16c05727-aa75-4e4a-9b5f-8a80a1165891"/>
    <ds:schemaRef ds:uri="http://schemas.microsoft.com/sharepoint/v3"/>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230e9df3-be65-4c73-a93b-d1236ebd677e"/>
    <ds:schemaRef ds:uri="http://schemas.microsoft.com/office/2006/metadata/properties"/>
    <ds:schemaRef ds:uri="71af3243-3dd4-4a8d-8c0d-dd76da1f02a5"/>
    <ds:schemaRef ds:uri="http://www.w3.org/XML/1998/namespace"/>
    <ds:schemaRef ds:uri="http://purl.org/dc/terms/"/>
  </ds:schemaRefs>
</ds:datastoreItem>
</file>

<file path=customXml/itemProps3.xml><?xml version="1.0" encoding="utf-8"?>
<ds:datastoreItem xmlns:ds="http://schemas.openxmlformats.org/officeDocument/2006/customXml" ds:itemID="{97245281-08F3-4104-84BD-39F3D8CFB195}">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TM16400962</Template>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Feuille de route</vt:lpstr>
      <vt:lpstr>Plan de projet</vt:lpstr>
      <vt:lpstr>Registre NC</vt:lpstr>
      <vt:lpstr>Mesures correctives</vt:lpstr>
      <vt:lpstr>Exigences générales</vt:lpstr>
      <vt:lpstr>A propos</vt:lpstr>
      <vt:lpstr>Display_Week</vt:lpstr>
      <vt:lpstr>'Plan de projet'!Print_Titles</vt:lpstr>
      <vt:lpstr>Project_End</vt:lpstr>
      <vt:lpstr>Project_Start</vt:lpstr>
      <vt:lpstr>'Plan de projet'!task_end</vt:lpstr>
      <vt:lpstr>'Plan de projet'!task_progress</vt:lpstr>
      <vt:lpstr>'Plan de projet'!task_start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Michèle Staus</dc:creator>
  <dc:description/>
  <cp:lastModifiedBy>Michèle Staus</cp:lastModifiedBy>
  <dcterms:created xsi:type="dcterms:W3CDTF">2022-03-11T22:41:12Z</dcterms:created>
  <dcterms:modified xsi:type="dcterms:W3CDTF">2025-06-28T18:35:52Z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ediaServiceImageTags">
    <vt:lpwstr/>
  </property>
</Properties>
</file>